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0440" windowHeight="11020"/>
  </bookViews>
  <sheets>
    <sheet name="Trosk" sheetId="7" r:id="rId1"/>
    <sheet name="Sheet4" sheetId="4" r:id="rId2"/>
    <sheet name="Sheet1" sheetId="8" r:id="rId3"/>
  </sheets>
  <definedNames>
    <definedName name="_xlnm.Print_Titles" localSheetId="0">Trosk!$25:$25</definedName>
    <definedName name="_xlnm.Print_Area" localSheetId="0">Trosk!$A$1:$F$184</definedName>
  </definedNames>
  <calcPr calcId="145621"/>
</workbook>
</file>

<file path=xl/calcChain.xml><?xml version="1.0" encoding="utf-8"?>
<calcChain xmlns="http://schemas.openxmlformats.org/spreadsheetml/2006/main">
  <c r="F30" i="7" l="1"/>
  <c r="F34" i="7"/>
  <c r="F38" i="7"/>
  <c r="F42" i="7"/>
  <c r="F43" i="7"/>
  <c r="F47" i="7"/>
  <c r="F51" i="7"/>
  <c r="F55" i="7"/>
  <c r="F59" i="7"/>
  <c r="F69" i="7"/>
  <c r="F70" i="7"/>
  <c r="F97" i="7" s="1"/>
  <c r="F177" i="7" s="1"/>
  <c r="F71" i="7"/>
  <c r="F75" i="7"/>
  <c r="F80" i="7"/>
  <c r="F81" i="7"/>
  <c r="F82" i="7"/>
  <c r="F86" i="7"/>
  <c r="F90" i="7"/>
  <c r="F94" i="7"/>
  <c r="F104" i="7"/>
  <c r="F105" i="7"/>
  <c r="F106" i="7"/>
  <c r="F110" i="7"/>
  <c r="F111" i="7"/>
  <c r="F112" i="7"/>
  <c r="F116" i="7"/>
  <c r="F120" i="7"/>
  <c r="F121" i="7"/>
  <c r="F125" i="7"/>
  <c r="F130" i="7"/>
  <c r="F135" i="7"/>
  <c r="F139" i="7"/>
  <c r="F148" i="7"/>
  <c r="F152" i="7"/>
  <c r="F159" i="7" s="1"/>
  <c r="F179" i="7" s="1"/>
  <c r="F156" i="7"/>
  <c r="F166" i="7"/>
  <c r="F169" i="7" s="1"/>
  <c r="F180" i="7" s="1"/>
  <c r="F142" i="7" l="1"/>
  <c r="F178" i="7" s="1"/>
  <c r="F62" i="7"/>
  <c r="F176" i="7" s="1"/>
  <c r="F182" i="7" s="1"/>
  <c r="F183" i="7" l="1"/>
  <c r="F184" i="7" s="1"/>
</calcChain>
</file>

<file path=xl/sharedStrings.xml><?xml version="1.0" encoding="utf-8"?>
<sst xmlns="http://schemas.openxmlformats.org/spreadsheetml/2006/main" count="214" uniqueCount="125">
  <si>
    <t>jed. mj.</t>
  </si>
  <si>
    <t>količina</t>
  </si>
  <si>
    <t>jed. cijena</t>
  </si>
  <si>
    <t>ukupno</t>
  </si>
  <si>
    <t>PRIPREMNI RADOVI</t>
  </si>
  <si>
    <t>1.1</t>
  </si>
  <si>
    <t>kom.</t>
  </si>
  <si>
    <t>DONJI STROJ</t>
  </si>
  <si>
    <t>2.1</t>
  </si>
  <si>
    <t>ISKOP POVRŠINSKOG SLOJA (HUMUSA)</t>
  </si>
  <si>
    <r>
      <t>Obračun po m</t>
    </r>
    <r>
      <rPr>
        <vertAlign val="superscript"/>
        <sz val="11"/>
        <rFont val="Calibri"/>
        <family val="2"/>
        <charset val="238"/>
      </rPr>
      <t>2</t>
    </r>
    <r>
      <rPr>
        <sz val="11"/>
        <rFont val="Calibri"/>
        <family val="2"/>
        <charset val="238"/>
      </rPr>
      <t xml:space="preserve"> iskopanog humusa i bez obzira na sredstva primjenjena pri iskopu i transportu.</t>
    </r>
  </si>
  <si>
    <t>m²</t>
  </si>
  <si>
    <t>m³</t>
  </si>
  <si>
    <t>OBNOVA ISKOLČENJA</t>
  </si>
  <si>
    <t>NABAVA I UGRADNJA GEOTEKSTILA</t>
  </si>
  <si>
    <t>PLANIRANJE OKOLNOG TERENA</t>
  </si>
  <si>
    <t>Planiranje okolnog terena sa skidanjem neravnina na terenu i dovođenja u prirodne nagibe te nasipanje tla iz iskopa radi podizanja i izravnanja okoliša. Obračun po m² isplaniranog tla.</t>
  </si>
  <si>
    <t>planiranje</t>
  </si>
  <si>
    <t>ODVOZ VIŠKA TLA</t>
  </si>
  <si>
    <t>Utovar u prijevozno sredstvo viška iskopanog materijala sa gradilišne deponije, prijevoz na gradsku planirku do 5 km, istovar, razastiranje i planiranje viška zemljanog materijala na gradskoj planirki. Obračun se vrši prema izvedenim količinama mjereno u netaknutom stanju na gradilištu sa umanjenjem količine za dio koji je isplaniran u okolno tlo.</t>
  </si>
  <si>
    <t>DONJI STROJ UKUPNO:</t>
  </si>
  <si>
    <t xml:space="preserve"> GORNJI STROJ (OBRADA POVRŠINA)</t>
  </si>
  <si>
    <t>3.1</t>
  </si>
  <si>
    <t>IZRADA TAMPONA ŠLJUNKOM ILI DROBLJENIM KAMENIM AGREGATOM 0-32 mm</t>
  </si>
  <si>
    <t>3.2</t>
  </si>
  <si>
    <t>IZRADA NOSEĆEG SLOJA ZEMLJIŠTA (SUBSTRAT)</t>
  </si>
  <si>
    <t>3.3</t>
  </si>
  <si>
    <t>3.4</t>
  </si>
  <si>
    <t>3.5</t>
  </si>
  <si>
    <t>3.6</t>
  </si>
  <si>
    <t>SIJANJE TRAVE</t>
  </si>
  <si>
    <t>GORNJI STROJ UKUPNO:</t>
  </si>
  <si>
    <t>DOBAVE I UGRADNJE</t>
  </si>
  <si>
    <t>KOŠ ZA OTPATKE</t>
  </si>
  <si>
    <t>DOBAVE I UGRADNJE UKUPNO:</t>
  </si>
  <si>
    <t>OSTALI RADOVI</t>
  </si>
  <si>
    <t>OSTALI RADOVI UKUPNO:</t>
  </si>
  <si>
    <t>B/</t>
  </si>
  <si>
    <t>GORNJI STROJ</t>
  </si>
  <si>
    <t>UKUPNO:</t>
  </si>
  <si>
    <t>PDV    25%</t>
  </si>
  <si>
    <t>SVEUKUPNO S PDV-om:</t>
  </si>
  <si>
    <t>1.2</t>
  </si>
  <si>
    <t>REKAPITULACIJA RADOVA SPOMEN OBILJEŽJA</t>
  </si>
  <si>
    <t>UKLANJANJE KAMENOG POSTAMENTA</t>
  </si>
  <si>
    <t>Uklanjanje postojećeg kamenog postamenta za svijeće dim.125x125 cm, debljine cca 20 cm. Uključivo i podloga postamenta (betonski temelj).
Prijenos materijala na gradilišnu deponiju.
Obračun po komadu uklonjenog postamenta.</t>
  </si>
  <si>
    <t>1.3</t>
  </si>
  <si>
    <t>PRIPREMNI RADOVI I RUŠENJA</t>
  </si>
  <si>
    <t>ZAŠTITA POSTOJEĆEG SPOMEN OBLJEŽJA</t>
  </si>
  <si>
    <t>PRIPREMNI RADOVI I RUŠENJA UKUPNO:</t>
  </si>
  <si>
    <t>Dobava i dostava potrebnog materijala i zaštita spomen obilježja geotekstilom i vodootpornim OSB pločama d=18mm.
Postojeći kameni spomenik dim 107x240 cm i kameni postament dim 197x107 cm potrebno je prije početka svih radova zaštititi geotekstilom i OSB pločama. Sve radove na sanaciji i uređenju okoliša spomen obilježja izvoditi pažljivo kako se ne bi oštetio armirano betonski temelj spomenika. Nakon završetka svih radova, zaštitu ukloniti i očistiti spomenik i postament.
Obračun po komadu zaštićenog spomenika.</t>
  </si>
  <si>
    <t>Stavkom je predviđena nabava, doprema i ugradnja geotekstila tip Polyfelt TS 70 (300g/m2) ili jednakovrijedan proizvod _____________________________ na uređenu posteljicu. Stavkom su obuhvaćeni i svi pripremni i pomoćni radovi na postavi geotekstila. Površina je uvećana za 15 % zbog preklapanja.
Geotekstil se postavlja na sloj šljunka (drobljenog kamenog agregata).
Obračun po m2 (netto) postavljenog geotekstila.</t>
  </si>
  <si>
    <t>UKLANJANJE KAMENE STAZE PREMA SPOMENIKU</t>
  </si>
  <si>
    <t>UKLANJANJE POSTOJEĆEG NASIPA OD ŠLJUNKA</t>
  </si>
  <si>
    <t>UKLANJANJE POSTOJEĆIH SPOMEN PLOČA</t>
  </si>
  <si>
    <t>2.2</t>
  </si>
  <si>
    <t>IZVEDBA OPLOČENJA BETONSKIM PLOČAMA</t>
  </si>
  <si>
    <t>TUCANIČKI GRANULAT ISPOD BETONSKIH PLOČA</t>
  </si>
  <si>
    <t xml:space="preserve">tampon prilazne pješačke staze </t>
  </si>
  <si>
    <t>KLUPA</t>
  </si>
  <si>
    <t xml:space="preserve"> </t>
  </si>
  <si>
    <t>zona oko spomenika, prilazna i odlazna staza</t>
  </si>
  <si>
    <t>pristupna staza</t>
  </si>
  <si>
    <t>ophodna staza</t>
  </si>
  <si>
    <t>Dobava i ugradnja tucaničkog granulata φ 4 - 8 mm u sloju debljine 6 cm kao podloge za postavu betonskih ploča dim. 100x100 cm i 100x200 cm. Fino niveliranje pijeska ispod ploča izvodi izvođač koji postavlja ploče.</t>
  </si>
  <si>
    <t>plato</t>
  </si>
  <si>
    <t>prilazna i odlazna staza spomenika</t>
  </si>
  <si>
    <t>Nakon potrebnog rezanja ploča, armaturu je potrebno premazati antikorozivnim premazom prema uputi proizvođača ploča.
U cijeni stavke uključeni su i svi pripremni i pomoćni radovi, alati i materijali, dobava i dostava kvarcnog pijeska, te fugiranje.
Obračun po m2 izvedenog opločenja.</t>
  </si>
  <si>
    <t>4.1</t>
  </si>
  <si>
    <t>5</t>
  </si>
  <si>
    <t>5.1</t>
  </si>
  <si>
    <t>3.7</t>
  </si>
  <si>
    <t>4.2</t>
  </si>
  <si>
    <r>
      <t>Stavka obuhvaća iskop humusa i miješanog zemljanog materijala  na čitavoj površini zahvata (zona staza, spomenika i nasipa) do nosivog tla u sloju debljine prosječno 15 cm, zatim pohranu izvan površine temeljnog tla tako da odvodnja bude stalno osigurana, utovar, prijevoz i razastiranje humusa na deponij udaljen do 5 km. Ako se tijekom radova ustanovi potreba otkopavanja humusa u debljem ili tanjem sloju, nadzorni inženjer će izmjenu upisati u građevinski dnevnik, a izvođač po njoj postupiti. Humus se ne smije upotrijebiti za izvedbu nasipa.
Rad se mjeri po m</t>
    </r>
    <r>
      <rPr>
        <sz val="11"/>
        <rFont val="Calibri"/>
        <family val="2"/>
        <charset val="238"/>
      </rPr>
      <t>²</t>
    </r>
    <r>
      <rPr>
        <sz val="11"/>
        <rFont val="Calibri"/>
        <family val="2"/>
        <charset val="238"/>
      </rPr>
      <t xml:space="preserve"> stvarno iskopanog humusa bez dodatka na rastresitost, a plaća po ugovorenoj jediničnoj cijeni iskopa humusa. Prijenos materijala na gradilišnu deponiju.</t>
    </r>
  </si>
  <si>
    <t>UKLANJANJE POSTOJEĆE KLUPE</t>
  </si>
  <si>
    <r>
      <t xml:space="preserve">Uklanjanje postojeće drvene klupe bez naslona dim. 900x30 cm uz ophodnu stazu spomen obilježja.
Obračun po </t>
    </r>
    <r>
      <rPr>
        <sz val="11"/>
        <rFont val="Calibri"/>
        <family val="2"/>
        <charset val="238"/>
      </rPr>
      <t>komadu uklonjene klupe.</t>
    </r>
  </si>
  <si>
    <t>UKLANJANJE POSTOJEĆEG KOŠA</t>
  </si>
  <si>
    <r>
      <t xml:space="preserve">Uklanjanje postojećih koševa za otpatke uz ophodnu stazu spomen obilježja..
Obračun po </t>
    </r>
    <r>
      <rPr>
        <sz val="11"/>
        <rFont val="Calibri"/>
        <family val="2"/>
        <charset val="238"/>
      </rPr>
      <t>komadu uklonjenog koša.</t>
    </r>
  </si>
  <si>
    <t>Stavka obuhvaća:  dobavu, prijevoz i istovar materijala, ugradbu materijala, zbijanje i planiranje na projektiranu visinu, kontrolu ravnina i visina slojeva, sva tekuća i kontrolna ispitivanja uz ispostavu atesta.
Modul stišljivosti na donjem nosivom sloju treba biti Ms ³ 50 N/mm2 za pješačke staze i nasip humka. 
Obračun po m3 ugrađenog tamponskog sloja.</t>
  </si>
  <si>
    <t>Dobava i postava koša za otpatke izrađenog od letava ariša premazanih bezbojnim lakom presjeka φ 38,4 cm i visine 70 cm na betonskom postolju koje je potrebno dodatno ubetonirati u podlogu sa svim potrebnim radnjama i ubetoniravanjem u beton kvalitete C16/20. Konstrukcija koša je od vruče pocinčanog čelika u boji antracit (RAL 7016). Sastavni dio koša je metalni uložak za sakupljanje otpada.
Odabir koša uz suglasnost projektanta.
Obračun po komadu postavljenog koša.</t>
  </si>
  <si>
    <t>Dobava, dostava i postava klupe s betonskim postoljem i drvenim letvicama sjedišta, bez naslona, dim. 220 x 45 x 45 cm.
Beton u boji i obradi kao betonske ploče staza, a drvo u obradi kao koš za otpatke.
Betonsko postolje je potrebno dodatno ubetonirati u podlogu sa svim potrebnim radnjama i ubetoniravanjem u beton kvalitete C16/20. 
Odabir klupa uz suglasnost projektanta.
Obračun po komadu postavljene klupe.</t>
  </si>
  <si>
    <t>P</t>
  </si>
  <si>
    <t>m3</t>
  </si>
  <si>
    <t>plato spomenika</t>
  </si>
  <si>
    <t>odlazna staza staza</t>
  </si>
  <si>
    <t xml:space="preserve">tampon odlazne pješačke staze </t>
  </si>
  <si>
    <t>tampon humka</t>
  </si>
  <si>
    <r>
      <t>Uklanjanje dijela postojećeg nasipa od šljunka (drobljenog materijala) u zoni platoa spomenika  dubine cca 15 cm, a radi ostvarivanja potrebne nivelete za nove slojeve, postizanje zbijenosti i opločenja. Uklanja se prema potrebi i prema procjeni i odluci nadzornog inženjera o potrebi zahvata. 
Uklanjanje izvršiti pažljivo kako se ne bi oštetili postojeći donji slojevi nasipa.
Podlogu ne nakon iskopa potrebno sabiti na Ms ≥ 30 N/mm2, ukoliko je to potrebno, odnosno ako probno ispitivanje pokaže nedovoljnu zbijenost.
Obračun po m3</t>
    </r>
    <r>
      <rPr>
        <sz val="11"/>
        <color indexed="8"/>
        <rFont val="Calibri"/>
        <family val="2"/>
        <charset val="238"/>
      </rPr>
      <t xml:space="preserve"> uklonjenog nasipa.</t>
    </r>
  </si>
  <si>
    <r>
      <t>Izrada nosećeg sloja zemljišta od mješavine zemlje i pijeska. Kod izgradnje plodnog supstrata visine 15 cm treba pozornost obratiti na sastav tla. Supstrat treba biti od sastava lake pjeskovite zemlje određene strukture i to najviše 5-8% glinenih čestica frakcija &lt; 0,002; čestice veličine 0,002 –0,2 mogu biti zastupljene s maksimalno 10%, a čestice pijeska od 0,2 – 2mm trebaju zauzimati oko 70-80% tj. ¾ sastava. Uključivo potrebno miješanje zemlje, pijeska, gnojiva te razastiranje materijala na ±0 sa odgovarajućim padom. Obračun po m</t>
    </r>
    <r>
      <rPr>
        <vertAlign val="superscript"/>
        <sz val="11"/>
        <rFont val="Calibri"/>
        <family val="2"/>
        <charset val="238"/>
      </rPr>
      <t>3</t>
    </r>
    <r>
      <rPr>
        <sz val="11"/>
        <rFont val="Calibri"/>
        <family val="2"/>
        <charset val="238"/>
      </rPr>
      <t xml:space="preserve"> ugrađene mješavine prema idealnom profilu iz nacrta.</t>
    </r>
  </si>
  <si>
    <t>4</t>
  </si>
  <si>
    <r>
      <rPr>
        <b/>
        <sz val="11"/>
        <color indexed="8"/>
        <rFont val="Calibri"/>
        <family val="2"/>
        <charset val="238"/>
      </rPr>
      <t>NAPOMENA</t>
    </r>
    <r>
      <rPr>
        <sz val="11"/>
        <color theme="1"/>
        <rFont val="Calibri"/>
        <family val="2"/>
        <charset val="238"/>
        <scheme val="minor"/>
      </rPr>
      <t>: Sve radove obavljati pažljivo kako se ne bi oštetio postojeći kameni spomenik s pripadajućim armirano betonskim temeljem i kamenim postamentom. Prije nuđenja potrebno je pregledati mjesto izvođenja radova radi sagledavanja problematike izvođenja.</t>
    </r>
  </si>
  <si>
    <r>
      <t>Nakon uređenja temeljnog tla obnoviti geodetsko iskolčenje staza prema Geodetskom projektu.</t>
    </r>
    <r>
      <rPr>
        <sz val="11"/>
        <rFont val="Calibri"/>
        <family val="2"/>
        <charset val="238"/>
      </rPr>
      <t xml:space="preserve">
Obračun po m² uređenog podrućja staza i humka bez obzira na potrebu eventualno veće zone snimanja.</t>
    </r>
  </si>
  <si>
    <r>
      <t xml:space="preserve">Pažljivo uklanjanje svih postojećih spomen ploča različitih veličina, s pripadajućim postamentom, smještenih u zapadnom uglu spomen obilježja. Ploče je u dogovoru s investitorom potrebno prevesti (cca 10 km) i pohraniti u Memorijalni centar Domovinskog rata Vukovar.
Obračun po </t>
    </r>
    <r>
      <rPr>
        <sz val="11"/>
        <rFont val="Calibri"/>
        <family val="2"/>
        <charset val="238"/>
      </rPr>
      <t xml:space="preserve">komadu uklonjene i premještene ploče. </t>
    </r>
  </si>
  <si>
    <t>Nakon završetka svih građevinskih radova, gradilište  je potrebno očistiti od suvišnog otpadnog materijala. U stavci je obuhvaćeno: čišćenje od otpadnog materijala, odvoz i razastiranje materijala na deponiji na udaljenost do 10 km.</t>
  </si>
  <si>
    <t>1.4</t>
  </si>
  <si>
    <t>1.5</t>
  </si>
  <si>
    <t>1.6</t>
  </si>
  <si>
    <t>2.3</t>
  </si>
  <si>
    <t>2.4</t>
  </si>
  <si>
    <t>2.5</t>
  </si>
  <si>
    <t>GRAĐEVINSKO - OBRTNIČKI RADOVI ZA SPOMEN OBILJEŽJE 
MJESTA MASOVNE GROBNICE ŽRTAVA DOMOVINSKOG RATA OVČARA</t>
  </si>
  <si>
    <t>ISKOP U MATERIJALU KATEGORIJE “C”</t>
  </si>
  <si>
    <r>
      <t>Obračun po m</t>
    </r>
    <r>
      <rPr>
        <vertAlign val="superscript"/>
        <sz val="11"/>
        <rFont val="Calibri"/>
        <family val="2"/>
        <charset val="238"/>
      </rPr>
      <t>3</t>
    </r>
    <r>
      <rPr>
        <sz val="11"/>
        <rFont val="Calibri"/>
        <family val="2"/>
        <charset val="238"/>
      </rPr>
      <t xml:space="preserve"> otkopanog materijala u sraslom stanju. </t>
    </r>
  </si>
  <si>
    <t>odlazna staza</t>
  </si>
  <si>
    <t>Stavka obuhvaća: iskop tla u sloju prosječne debljine 15 cm s prijenosom na deponiju udaljenu do 10 m, uređenje eventualnog pokosa prema projektiranom profilu, sanacija eventualnih  oštećenih ravnina.</t>
  </si>
  <si>
    <t>2.6</t>
  </si>
  <si>
    <t>KAMENE PLOČE</t>
  </si>
  <si>
    <t>4.3</t>
  </si>
  <si>
    <r>
      <t>Dobava, dostava i ugradnja zamjenskih kamenih ploča - granitnih kora različitih dimenzija, po uzoru na postojeće kamene ploče. Kamene ploče se postavljaju u ophodnu stazu oko spomen obilježja u sloj tucaničkog granulata φ 1 - 4 mm u sloju debljine 5 cm. Odabir ploča uz suglasnost projektanta.
Obračun po m</t>
    </r>
    <r>
      <rPr>
        <sz val="11"/>
        <rFont val="Calibri"/>
        <family val="2"/>
        <charset val="238"/>
      </rPr>
      <t>² postavljenih ploča.</t>
    </r>
  </si>
  <si>
    <t>UKLANJANJE KAMENIH PLOČA IZ OPHODNE STAZE</t>
  </si>
  <si>
    <t>UKLANJANJE ISPUNE PLOČA</t>
  </si>
  <si>
    <r>
      <t>Uklanjanje ispune između kamenih ploča nogostupa širine 220 cm od šljunčanog materijala nakon uklanjanja ploča. 
Uklanjanju treba pristupiti pažljivo (ručno) kako se ne bi oštetili betonski rubnjaci, te kako se ne bi oštetili slojevi nogostupa.
Po završetku radova, očistiti nogostup (kamene ploče) u cijeloj dužini.
Obračun po m</t>
    </r>
    <r>
      <rPr>
        <sz val="11"/>
        <color indexed="8"/>
        <rFont val="Calibri"/>
        <family val="2"/>
        <charset val="238"/>
      </rPr>
      <t>³ uklonjene ispune</t>
    </r>
    <r>
      <rPr>
        <sz val="11"/>
        <color indexed="8"/>
        <rFont val="Calibri"/>
        <family val="2"/>
        <charset val="238"/>
      </rPr>
      <t>.</t>
    </r>
  </si>
  <si>
    <r>
      <t>Uklanjanje oštećenih kamenih ploča (granitnih kora) na postojećoj ophodnoj stazi oko zone spomenika.
Oštećene kamene ploče su velikog formata i različitih dimenzija, te njihovom uklanjanju treba pristupiti pažljivo kako se ne bi oštetili betonski rubnjaci, te radi eventualne ponovne porabe uz suglasnost nadzornog inženjera. 
Puknute i oštećene ploče će se ukloniti, a neoštećene će biti ponovno ugrađene u sloj pijeska. 
Uklanjanje, ako nije moguće ručno,obavezno izvršiti s odizanjem iz ležišta sintetičkim remenicama za teret.
Stavka obuhvača dijelom ponovnu ugradnju oštećenih ploča a koje se ne mogu upotrijebiti prenijeti na gradilišnu deponiju.
Obračun po m</t>
    </r>
    <r>
      <rPr>
        <sz val="11"/>
        <color indexed="8"/>
        <rFont val="Calibri"/>
        <family val="2"/>
        <charset val="238"/>
      </rPr>
      <t>² uklonjenih i zamijenjenih ploča.</t>
    </r>
  </si>
  <si>
    <r>
      <t>Uklanjanje postojećih kamenih ploča (granitnih kora) prilazne staze prema spomeniku širine do 160 cm, u dužini od 30 m, sa slojem pijeska d=6 cm u koji su položene ploče. Staza je napravljenja od kamenih ploča velikog formata, različitih dimenzija ali okvirno 160x60x5 do 8 cm. Uklanjanje je potrebno izvršiti pažljivo radi ponovne upotrebe ploča u ophodnoj stazi. Ploče koje su oštećene potrebno je ukloniti a cijele pohraniti za daljnju ugradnju, na mjesto koje odredi investitor.
Uklanjanje obavezno izvršiti s odizanjem iz ležišta sintetičkim remenicama za teret.
Stavka obuhvaća čišćenje ploča i prijenos na gradilišnu deponiju radi ponovne uporabe. 
Obračun po komadu</t>
    </r>
    <r>
      <rPr>
        <sz val="11"/>
        <color indexed="8"/>
        <rFont val="Calibri"/>
        <family val="2"/>
        <charset val="238"/>
      </rPr>
      <t xml:space="preserve"> uklonjenog opločenja staze. Djelovi puknute ploče ne obračunavaju se posebno već jednu obračunsku ploču čine zajedno puknuti dijelovi.</t>
    </r>
  </si>
  <si>
    <t>Uklanjanje oštećenih ploča iz ophodne staze</t>
  </si>
  <si>
    <t>Ponovna ugradnja starih ploča iz prilazne staze</t>
  </si>
  <si>
    <t>1.7</t>
  </si>
  <si>
    <t>1.8</t>
  </si>
  <si>
    <t>TUCANIČKI GRANULAT ISPOD KAMENIH PLOČA</t>
  </si>
  <si>
    <t>Dobava i ugradnja tucaničkog granulata φ 1 - 4 mm u sloju debljine 5 cm kao podloge za postavu zamjenskih kamenih ploča ploča različitih dimenzija u ophodnu stazu oko zone spomen obilježja. Fino niveliranje pijeska ispod ploča izvodi izvođač koji postavlja ploče.</t>
  </si>
  <si>
    <t>3.8</t>
  </si>
  <si>
    <t>Polaganje ploča se vrši strojno pomoću vakuma.
Nakon potrebnog rezanja ploča, armaturu je potrebno premazati antikorozivnim premazom prema uputi proizvođača ploča.
U cijeni stavke uključeni su i svi pripremni i pomoćni radovi, alati i materijali, dobava i dostava kvarcnog pijeska, te fugiranje.
Obračun po m2 izvedenog opločenja.</t>
  </si>
  <si>
    <r>
      <t xml:space="preserve">Dobava, dostava i ugradnja betonskih ploča dimenzija 100 x 100 x 8 cm na platou oko spomenika. 
Betonske ploče se izrađuju u svjetlo sivom cementu kao Holcim Ekspert 42,5 N ili jednakovrijedan proizvod
_____________________________ i agregatom uniformirane boje vapnenačkog podrijetla. Veličina zrna agregata koji se ugrađuje u ploče je φ 0-8 mm.
Ploče je potrebno završno obraditi četkanjem i premazuju impregnacijom na bazi Silan - Siloxana.
Impregnacija štiti površinu od iscjetavanja betona, vode i smrzavanja. Sredstvo ne smije sadržavati otapala, mora biti bistro i ne smije biti ljepljivo.
Prefabricirane ploče se izrađuju s dodatkom superplastifikatora koji postiže visoku redukciju vode u betonu, kako bi beton postigao visoku tlačnu i savojnu čvrstoću. Izvoditelj je dužan osigurati prezentacijske uzorke (min. 3 kom.) radi prezentacije konzervatorima i nadzornom inženjeru odnosno autoru.
Ploče se prilikom izrade armiraju armaturom Q 188.
Polaganje ploča u sloj tucanika frakcije φ 4-8 mm debljine 6 cm, s razmakom između ploča od 5 mm. Fuge je potrebno ispuniti kvarcnim pijeskom frakcije φ </t>
    </r>
    <r>
      <rPr>
        <sz val="11"/>
        <rFont val="Calibri"/>
        <family val="2"/>
        <charset val="238"/>
      </rPr>
      <t xml:space="preserve">&lt;3 mm.
</t>
    </r>
  </si>
  <si>
    <t xml:space="preserve">Dobava, dostava i ugradnja betonskih ploča dimenzija 200 x 100 x 10 cm na pristupnoj stazi spomeniku. 
Betonske ploče se izrađuju u svjetlo sivom cementu i agregatom, uniformirane boje vapnenačkog podrijetla. Veličina zrna agregata koji se ugrađuje u ploče je φ 0-8 mm. Beton min. razreda tl. čvrstoće C40/50 i izloženosti XC4.
Ploče je potrebno završno obraditi četkanjem i premazuju impregnacijom na bazi Silan - Siloxana.
Impregnacija štiti površinu od iscjetavanja betona, vode i smrzavanja. Sredstvo ne smije sadržavati otapala, mora biti bistro i ne smije biti ljepljivo.
Prefabricirane ploče se izrađuju s dodatkom superplastifikatora koji postiže visoku redukciju vode u betonu, kako bi beton postigao visoku tlačnu i savojnu čvrstoću.
Ploče se prilikom izrade armiraju dvostrukom armaturom Q 188.
Polaganje ploča u sloj tucanika frakcije φ 4-8 mm debljine 6 cm, s razmakom između ploča od 30 cm koje se zatravnjuje (dobava tucanika i zatravnjenje je predmet druge stavke). Polaganje ploča se vrši strojno na način da ne dođe do oštećenja ploča.
</t>
  </si>
  <si>
    <r>
      <t>Potrebna priprema terena okoliša oko opločenog humka i staza i između oploćenja za sijanje trave (frezanje terena sa drljanjem i usitnjavanjam te gnojenjem prirodnim ili NPK gnojem) te dobava  miješanog sjemenja 7 vrsta domaćih vrsta trava te zasijavanje pripremljene hranjive podloge. U cijenu je uključen sav rad i materijal te njegovanje trave zalijevanjem do prve košnje, uključivo i prva košnja cca 30 dana. Obračun po m</t>
    </r>
    <r>
      <rPr>
        <vertAlign val="superscript"/>
        <sz val="11"/>
        <rFont val="Calibri"/>
        <family val="2"/>
        <charset val="238"/>
      </rPr>
      <t>2</t>
    </r>
    <r>
      <rPr>
        <sz val="11"/>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</si>
</sst>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indexed="8"/>
      <name val="Calibri"/>
      <family val="2"/>
      <charset val="238"/>
    </font>
    <font>
      <sz val="10"/>
      <name val="Arial"/>
      <family val="2"/>
      <charset val="238"/>
    </font>
    <font>
      <sz val="11"/>
      <name val="Calibri"/>
      <family val="2"/>
      <charset val="238"/>
    </font>
    <font>
      <vertAlign val="superscript"/>
      <sz val="11"/>
      <name val="Calibri"/>
      <family val="2"/>
      <charset val="238"/>
    </font>
    <font>
      <sz val="11"/>
      <name val="Arial"/>
      <family val="2"/>
      <charset val="238"/>
    </font>
    <font>
      <sz val="10"/>
      <name val="Tahoma"/>
      <family val="2"/>
      <charset val="238"/>
    </font>
    <font>
      <b/>
      <sz val="10"/>
      <name val="Tahoma"/>
      <family val="2"/>
      <charset val="238"/>
    </font>
    <font>
      <b/>
      <sz val="11"/>
      <color indexed="8"/>
      <name val="Calibri"/>
      <family val="2"/>
      <charset val="238"/>
    </font>
    <font>
      <b/>
      <sz val="11"/>
      <color theme="1"/>
      <name val="Calibri"/>
      <family val="2"/>
      <charset val="238"/>
      <scheme val="minor"/>
    </font>
    <font>
      <sz val="11"/>
      <color rgb="FFFF0000"/>
      <name val="Calibri"/>
      <family val="2"/>
      <charset val="238"/>
      <scheme val="minor"/>
    </font>
    <font>
      <sz val="11"/>
      <color indexed="8"/>
      <name val="Calibri"/>
      <family val="2"/>
      <charset val="238"/>
      <scheme val="minor"/>
    </font>
    <font>
      <sz val="11"/>
      <name val="Calibri"/>
      <family val="2"/>
      <charset val="238"/>
      <scheme val="minor"/>
    </font>
    <font>
      <b/>
      <sz val="11"/>
      <color indexed="8"/>
      <name val="Calibri"/>
      <family val="2"/>
      <charset val="238"/>
      <scheme val="minor"/>
    </font>
    <font>
      <b/>
      <sz val="11"/>
      <name val="Calibri"/>
      <family val="2"/>
      <charset val="238"/>
      <scheme val="minor"/>
    </font>
    <font>
      <b/>
      <sz val="11"/>
      <color rgb="FFFF0000"/>
      <name val="Calibri"/>
      <family val="2"/>
      <charset val="238"/>
      <scheme val="minor"/>
    </font>
    <font>
      <sz val="11"/>
      <color rgb="FFFF0000"/>
      <name val="Wingdings 2"/>
      <family val="1"/>
      <charset val="2"/>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2" fillId="0" borderId="0"/>
    <xf numFmtId="0" fontId="2" fillId="0" borderId="0"/>
    <xf numFmtId="0" fontId="2" fillId="0" borderId="0"/>
  </cellStyleXfs>
  <cellXfs count="307">
    <xf numFmtId="0" fontId="0" fillId="0" borderId="0" xfId="0"/>
    <xf numFmtId="49" fontId="11" fillId="0" borderId="0" xfId="0" applyNumberFormat="1" applyFont="1" applyBorder="1" applyAlignment="1">
      <alignment horizontal="right" vertical="top"/>
    </xf>
    <xf numFmtId="0" fontId="11" fillId="0" borderId="0" xfId="0" applyFont="1" applyFill="1" applyAlignment="1">
      <alignment vertical="top"/>
    </xf>
    <xf numFmtId="0" fontId="11" fillId="0" borderId="0" xfId="0" applyFont="1" applyFill="1" applyAlignment="1">
      <alignment horizontal="center" vertical="top"/>
    </xf>
    <xf numFmtId="0" fontId="11" fillId="0" borderId="0" xfId="0" applyFont="1" applyAlignment="1">
      <alignment vertical="top"/>
    </xf>
    <xf numFmtId="49" fontId="11" fillId="0" borderId="1" xfId="0" applyNumberFormat="1" applyFont="1" applyBorder="1" applyAlignment="1">
      <alignment horizontal="right" vertical="top"/>
    </xf>
    <xf numFmtId="0" fontId="11" fillId="0" borderId="2" xfId="0" applyFont="1" applyFill="1" applyBorder="1" applyAlignment="1">
      <alignment vertical="top"/>
    </xf>
    <xf numFmtId="0" fontId="12" fillId="0" borderId="3" xfId="1" applyFont="1" applyFill="1" applyBorder="1" applyAlignment="1">
      <alignment horizontal="center" vertical="center" wrapText="1"/>
    </xf>
    <xf numFmtId="4" fontId="12" fillId="0" borderId="3" xfId="1" applyNumberFormat="1" applyFont="1" applyFill="1" applyBorder="1" applyAlignment="1">
      <alignment horizontal="center" vertical="center"/>
    </xf>
    <xf numFmtId="4" fontId="12" fillId="0" borderId="3" xfId="1" applyNumberFormat="1" applyFont="1" applyFill="1" applyBorder="1" applyAlignment="1">
      <alignment horizontal="center" vertical="center" wrapText="1"/>
    </xf>
    <xf numFmtId="49" fontId="13" fillId="0" borderId="4" xfId="0" applyNumberFormat="1" applyFont="1" applyBorder="1" applyAlignment="1" applyProtection="1">
      <alignment horizontal="right" vertical="top"/>
    </xf>
    <xf numFmtId="0" fontId="13" fillId="0" borderId="5" xfId="0" applyFont="1" applyFill="1" applyBorder="1" applyAlignment="1" applyProtection="1">
      <alignment vertical="top"/>
    </xf>
    <xf numFmtId="0" fontId="11" fillId="0" borderId="6" xfId="0" applyFont="1" applyFill="1" applyBorder="1" applyAlignment="1" applyProtection="1">
      <alignment horizontal="center" vertical="top"/>
    </xf>
    <xf numFmtId="0" fontId="11" fillId="0" borderId="6" xfId="0" applyFont="1" applyFill="1" applyBorder="1" applyAlignment="1">
      <alignment horizontal="right" vertical="top"/>
    </xf>
    <xf numFmtId="0" fontId="11" fillId="0" borderId="6" xfId="0" applyFont="1" applyBorder="1" applyAlignment="1">
      <alignment horizontal="right" vertical="top"/>
    </xf>
    <xf numFmtId="49" fontId="13" fillId="0" borderId="0" xfId="0" applyNumberFormat="1" applyFont="1" applyBorder="1" applyAlignment="1" applyProtection="1">
      <alignment horizontal="right" vertical="top"/>
    </xf>
    <xf numFmtId="0" fontId="13" fillId="0" borderId="0" xfId="0" applyFont="1" applyFill="1" applyBorder="1" applyAlignment="1" applyProtection="1">
      <alignment vertical="top"/>
    </xf>
    <xf numFmtId="0" fontId="11" fillId="0" borderId="7" xfId="0" applyFont="1" applyFill="1" applyBorder="1" applyAlignment="1" applyProtection="1">
      <alignment horizontal="center" vertical="top"/>
    </xf>
    <xf numFmtId="0" fontId="11" fillId="0" borderId="7" xfId="0" applyFont="1" applyFill="1" applyBorder="1" applyAlignment="1">
      <alignment horizontal="right" vertical="top"/>
    </xf>
    <xf numFmtId="0" fontId="11" fillId="0" borderId="7" xfId="0" applyFont="1" applyBorder="1" applyAlignment="1">
      <alignment horizontal="right" vertical="top"/>
    </xf>
    <xf numFmtId="4" fontId="12" fillId="0" borderId="7" xfId="0" applyNumberFormat="1" applyFont="1" applyFill="1" applyBorder="1" applyAlignment="1" applyProtection="1">
      <alignment horizontal="center" vertical="top"/>
    </xf>
    <xf numFmtId="4" fontId="11" fillId="0" borderId="7" xfId="0" applyNumberFormat="1" applyFont="1" applyFill="1" applyBorder="1" applyAlignment="1" applyProtection="1">
      <alignment horizontal="right" vertical="top"/>
    </xf>
    <xf numFmtId="4" fontId="11" fillId="0" borderId="7" xfId="0" applyNumberFormat="1" applyFont="1" applyFill="1" applyBorder="1" applyAlignment="1" applyProtection="1">
      <alignment vertical="top"/>
      <protection locked="0"/>
    </xf>
    <xf numFmtId="4" fontId="11" fillId="0" borderId="7" xfId="0" applyNumberFormat="1" applyFont="1" applyBorder="1" applyAlignment="1" applyProtection="1">
      <alignment horizontal="right" vertical="top"/>
    </xf>
    <xf numFmtId="49" fontId="14" fillId="0" borderId="0" xfId="0" applyNumberFormat="1" applyFont="1" applyBorder="1" applyAlignment="1" applyProtection="1">
      <alignment horizontal="center" vertical="top"/>
    </xf>
    <xf numFmtId="0" fontId="13" fillId="0" borderId="0" xfId="0" applyFont="1" applyBorder="1" applyAlignment="1" applyProtection="1">
      <alignment vertical="top"/>
    </xf>
    <xf numFmtId="0" fontId="11" fillId="0" borderId="0" xfId="0" applyFont="1" applyBorder="1" applyAlignment="1">
      <alignment vertical="top"/>
    </xf>
    <xf numFmtId="4" fontId="5" fillId="0" borderId="7" xfId="0" applyNumberFormat="1" applyFont="1" applyBorder="1" applyAlignment="1">
      <alignment horizontal="right" vertical="center"/>
    </xf>
    <xf numFmtId="4" fontId="12" fillId="0" borderId="8" xfId="0" applyNumberFormat="1" applyFont="1" applyBorder="1" applyAlignment="1">
      <alignment horizontal="right" vertical="center"/>
    </xf>
    <xf numFmtId="4" fontId="11" fillId="0" borderId="8" xfId="0" applyNumberFormat="1" applyFont="1" applyFill="1" applyBorder="1" applyAlignment="1" applyProtection="1">
      <alignment horizontal="right" vertical="top"/>
    </xf>
    <xf numFmtId="4" fontId="11" fillId="0" borderId="8" xfId="0" applyNumberFormat="1" applyFont="1" applyFill="1" applyBorder="1" applyAlignment="1" applyProtection="1">
      <alignment vertical="top"/>
      <protection locked="0"/>
    </xf>
    <xf numFmtId="0" fontId="11" fillId="0" borderId="0" xfId="0" applyFont="1" applyBorder="1" applyAlignment="1">
      <alignment horizontal="right"/>
    </xf>
    <xf numFmtId="4" fontId="12" fillId="0" borderId="7" xfId="0" applyNumberFormat="1" applyFont="1" applyBorder="1" applyAlignment="1">
      <alignment horizontal="right" vertical="center"/>
    </xf>
    <xf numFmtId="0" fontId="10" fillId="0" borderId="0" xfId="0" applyFont="1" applyFill="1" applyAlignment="1">
      <alignment horizontal="right" vertical="top"/>
    </xf>
    <xf numFmtId="0" fontId="10" fillId="0" borderId="6" xfId="0" applyFont="1" applyFill="1" applyBorder="1" applyAlignment="1" applyProtection="1">
      <alignment horizontal="right" vertical="top"/>
    </xf>
    <xf numFmtId="0" fontId="10" fillId="0" borderId="7" xfId="0" applyFont="1" applyFill="1" applyBorder="1" applyAlignment="1" applyProtection="1">
      <alignment horizontal="right" vertical="top"/>
    </xf>
    <xf numFmtId="4" fontId="10" fillId="0" borderId="7" xfId="0" applyNumberFormat="1" applyFont="1" applyFill="1" applyBorder="1" applyAlignment="1" applyProtection="1">
      <alignment horizontal="right" vertical="top"/>
    </xf>
    <xf numFmtId="0" fontId="10" fillId="0" borderId="0" xfId="0" applyFont="1"/>
    <xf numFmtId="49" fontId="13" fillId="0" borderId="9" xfId="0" applyNumberFormat="1" applyFont="1" applyBorder="1" applyAlignment="1" applyProtection="1">
      <alignment horizontal="right" vertical="top"/>
    </xf>
    <xf numFmtId="0" fontId="13" fillId="0" borderId="9" xfId="0" applyFont="1" applyFill="1" applyBorder="1" applyAlignment="1" applyProtection="1">
      <alignment vertical="top"/>
    </xf>
    <xf numFmtId="49" fontId="13" fillId="0" borderId="5" xfId="0" applyNumberFormat="1" applyFont="1" applyBorder="1" applyAlignment="1" applyProtection="1">
      <alignment horizontal="right" vertical="top"/>
    </xf>
    <xf numFmtId="0" fontId="0" fillId="0" borderId="7" xfId="0" applyBorder="1"/>
    <xf numFmtId="49" fontId="14" fillId="0" borderId="0" xfId="0" applyNumberFormat="1" applyFont="1" applyFill="1" applyBorder="1" applyAlignment="1" applyProtection="1">
      <alignment horizontal="right" vertical="top"/>
    </xf>
    <xf numFmtId="0" fontId="14" fillId="0" borderId="0" xfId="1" applyFont="1" applyFill="1" applyBorder="1" applyAlignment="1" applyProtection="1">
      <alignment horizontal="justify" vertical="top"/>
    </xf>
    <xf numFmtId="49" fontId="13" fillId="0" borderId="0" xfId="0" applyNumberFormat="1" applyFont="1" applyFill="1" applyBorder="1" applyAlignment="1" applyProtection="1">
      <alignment horizontal="right" vertical="top"/>
    </xf>
    <xf numFmtId="0" fontId="12" fillId="0" borderId="0" xfId="1" applyFont="1" applyFill="1" applyBorder="1" applyAlignment="1" applyProtection="1">
      <alignment horizontal="justify" vertical="top"/>
    </xf>
    <xf numFmtId="0" fontId="11" fillId="0" borderId="8" xfId="0" applyFont="1" applyFill="1" applyBorder="1" applyAlignment="1" applyProtection="1">
      <alignment horizontal="center" vertical="top"/>
    </xf>
    <xf numFmtId="4" fontId="12" fillId="0" borderId="8" xfId="0" applyNumberFormat="1" applyFont="1" applyFill="1" applyBorder="1" applyAlignment="1" applyProtection="1">
      <alignment horizontal="right" vertical="top"/>
    </xf>
    <xf numFmtId="49" fontId="13" fillId="0" borderId="0" xfId="0" applyNumberFormat="1" applyFont="1" applyFill="1" applyBorder="1" applyAlignment="1" applyProtection="1">
      <alignment vertical="top"/>
    </xf>
    <xf numFmtId="0" fontId="13" fillId="0" borderId="0" xfId="0" applyFont="1" applyFill="1" applyBorder="1" applyAlignment="1" applyProtection="1">
      <alignment horizontal="left" vertical="top"/>
    </xf>
    <xf numFmtId="0" fontId="11" fillId="0" borderId="0" xfId="0" applyFont="1" applyBorder="1" applyAlignment="1">
      <alignment horizontal="justify" vertical="top" wrapText="1"/>
    </xf>
    <xf numFmtId="0" fontId="14" fillId="0" borderId="0" xfId="0" applyFont="1" applyFill="1" applyAlignment="1" applyProtection="1">
      <alignment horizontal="left" vertical="top"/>
    </xf>
    <xf numFmtId="0" fontId="12" fillId="0" borderId="0" xfId="0" applyFont="1" applyAlignment="1">
      <alignment horizontal="justify" vertical="top" wrapText="1"/>
    </xf>
    <xf numFmtId="0" fontId="11" fillId="0" borderId="10" xfId="0" applyFont="1" applyBorder="1" applyAlignment="1">
      <alignment horizontal="right" vertical="top"/>
    </xf>
    <xf numFmtId="0" fontId="14" fillId="0" borderId="0" xfId="2" applyFont="1" applyBorder="1" applyAlignment="1" applyProtection="1">
      <alignment horizontal="justify" vertical="top"/>
    </xf>
    <xf numFmtId="49" fontId="13" fillId="0" borderId="0" xfId="0" applyNumberFormat="1" applyFont="1" applyBorder="1" applyAlignment="1" applyProtection="1">
      <alignment vertical="top"/>
    </xf>
    <xf numFmtId="49" fontId="13" fillId="0" borderId="0" xfId="0" applyNumberFormat="1" applyFont="1" applyBorder="1" applyAlignment="1" applyProtection="1">
      <alignment horizontal="center" vertical="top"/>
    </xf>
    <xf numFmtId="0" fontId="6" fillId="0" borderId="7" xfId="3" applyFont="1" applyBorder="1" applyAlignment="1">
      <alignment horizontal="center" vertical="center"/>
    </xf>
    <xf numFmtId="0" fontId="7" fillId="0" borderId="0" xfId="3" applyFont="1" applyBorder="1" applyAlignment="1">
      <alignment horizontal="center" vertical="top"/>
    </xf>
    <xf numFmtId="0" fontId="12" fillId="0" borderId="7" xfId="3" applyFont="1" applyBorder="1" applyAlignment="1">
      <alignment horizontal="center" vertical="center"/>
    </xf>
    <xf numFmtId="0" fontId="11" fillId="0" borderId="0" xfId="0" applyFont="1" applyBorder="1" applyAlignment="1" applyProtection="1">
      <alignment vertical="top"/>
    </xf>
    <xf numFmtId="0" fontId="11" fillId="0" borderId="0" xfId="0" applyFont="1" applyFill="1" applyBorder="1" applyAlignment="1" applyProtection="1">
      <alignment horizontal="justify" vertical="top"/>
    </xf>
    <xf numFmtId="4" fontId="11" fillId="0" borderId="7" xfId="0" applyNumberFormat="1" applyFont="1" applyFill="1" applyBorder="1" applyAlignment="1" applyProtection="1">
      <alignment horizontal="center" vertical="top"/>
    </xf>
    <xf numFmtId="0" fontId="11" fillId="0" borderId="11" xfId="0" applyFont="1" applyFill="1" applyBorder="1" applyAlignment="1" applyProtection="1">
      <alignment horizontal="center" vertical="top"/>
    </xf>
    <xf numFmtId="4" fontId="11" fillId="0" borderId="11" xfId="0" applyNumberFormat="1" applyFont="1" applyFill="1" applyBorder="1" applyAlignment="1" applyProtection="1">
      <alignment horizontal="right" vertical="top"/>
    </xf>
    <xf numFmtId="4" fontId="11" fillId="0" borderId="11" xfId="0" applyNumberFormat="1" applyFont="1" applyFill="1" applyBorder="1" applyAlignment="1" applyProtection="1">
      <alignment vertical="top"/>
      <protection locked="0"/>
    </xf>
    <xf numFmtId="0" fontId="9" fillId="0" borderId="0" xfId="0" applyFont="1" applyFill="1" applyBorder="1" applyAlignment="1" applyProtection="1">
      <alignment horizontal="left" vertical="top"/>
    </xf>
    <xf numFmtId="0" fontId="11" fillId="0" borderId="0" xfId="0" applyFont="1" applyBorder="1" applyAlignment="1" applyProtection="1">
      <alignment horizontal="justify" vertical="top"/>
    </xf>
    <xf numFmtId="0" fontId="11" fillId="0" borderId="8" xfId="0" applyFont="1" applyBorder="1" applyAlignment="1" applyProtection="1">
      <alignment horizontal="center" vertical="top"/>
    </xf>
    <xf numFmtId="4" fontId="11" fillId="0" borderId="8" xfId="0" applyNumberFormat="1" applyFont="1" applyBorder="1" applyAlignment="1" applyProtection="1">
      <alignment horizontal="right" vertical="top"/>
    </xf>
    <xf numFmtId="0" fontId="12" fillId="0" borderId="0" xfId="0" applyFont="1" applyFill="1" applyBorder="1" applyAlignment="1" applyProtection="1">
      <alignment horizontal="justify" vertical="top"/>
    </xf>
    <xf numFmtId="0" fontId="12" fillId="0" borderId="8" xfId="0" applyFont="1" applyFill="1" applyBorder="1" applyAlignment="1" applyProtection="1">
      <alignment horizontal="center" vertical="top"/>
    </xf>
    <xf numFmtId="0" fontId="12" fillId="0" borderId="7" xfId="0" applyFont="1" applyFill="1" applyBorder="1" applyAlignment="1" applyProtection="1">
      <alignment horizontal="center" vertical="top"/>
    </xf>
    <xf numFmtId="0" fontId="0" fillId="0" borderId="0" xfId="0" applyFont="1" applyFill="1" applyBorder="1" applyAlignment="1" applyProtection="1">
      <alignment horizontal="right" vertical="top"/>
    </xf>
    <xf numFmtId="49" fontId="13" fillId="0" borderId="5" xfId="0" applyNumberFormat="1" applyFont="1" applyBorder="1" applyAlignment="1" applyProtection="1">
      <alignment horizontal="center" vertical="top"/>
    </xf>
    <xf numFmtId="0" fontId="13" fillId="0" borderId="5" xfId="0" applyFont="1" applyFill="1" applyBorder="1" applyAlignment="1" applyProtection="1">
      <alignment horizontal="left" vertical="top"/>
    </xf>
    <xf numFmtId="0" fontId="11" fillId="0" borderId="0" xfId="0" applyFont="1" applyFill="1" applyBorder="1" applyAlignment="1" applyProtection="1">
      <alignment vertical="top"/>
    </xf>
    <xf numFmtId="0" fontId="14" fillId="0" borderId="0" xfId="1" applyFont="1" applyBorder="1" applyAlignment="1" applyProtection="1">
      <alignment horizontal="justify" vertical="top"/>
    </xf>
    <xf numFmtId="0" fontId="13" fillId="0" borderId="0" xfId="0" applyFont="1" applyFill="1" applyAlignment="1" applyProtection="1">
      <alignment vertical="top"/>
    </xf>
    <xf numFmtId="49" fontId="11" fillId="0" borderId="0" xfId="0" applyNumberFormat="1" applyFont="1" applyBorder="1" applyAlignment="1" applyProtection="1">
      <alignment horizontal="center" vertical="top"/>
    </xf>
    <xf numFmtId="0" fontId="11" fillId="0" borderId="0" xfId="0" applyFont="1" applyFill="1" applyBorder="1" applyAlignment="1" applyProtection="1">
      <alignment horizontal="right" vertical="top"/>
    </xf>
    <xf numFmtId="4" fontId="11" fillId="0" borderId="7" xfId="0" applyNumberFormat="1" applyFont="1" applyBorder="1" applyAlignment="1" applyProtection="1">
      <alignment vertical="top"/>
      <protection locked="0"/>
    </xf>
    <xf numFmtId="0" fontId="13" fillId="0" borderId="9" xfId="0" applyFont="1" applyFill="1" applyBorder="1" applyAlignment="1" applyProtection="1">
      <alignment horizontal="center" vertical="top"/>
    </xf>
    <xf numFmtId="0" fontId="0" fillId="0" borderId="0" xfId="0" applyBorder="1"/>
    <xf numFmtId="4" fontId="11" fillId="0" borderId="8" xfId="0" applyNumberFormat="1" applyFont="1" applyBorder="1" applyAlignment="1" applyProtection="1">
      <alignment vertical="top"/>
      <protection locked="0"/>
    </xf>
    <xf numFmtId="0" fontId="11" fillId="0" borderId="7" xfId="0" applyFont="1" applyBorder="1" applyAlignment="1" applyProtection="1">
      <alignment horizontal="center" vertical="top"/>
    </xf>
    <xf numFmtId="0" fontId="13" fillId="0" borderId="5" xfId="0" applyFont="1" applyBorder="1" applyAlignment="1" applyProtection="1">
      <alignment vertical="top"/>
    </xf>
    <xf numFmtId="49" fontId="13" fillId="0" borderId="9" xfId="0" applyNumberFormat="1" applyFont="1" applyBorder="1" applyAlignment="1" applyProtection="1">
      <alignment horizontal="center" vertical="top"/>
    </xf>
    <xf numFmtId="0" fontId="13" fillId="0" borderId="9" xfId="0" applyFont="1" applyBorder="1" applyAlignment="1" applyProtection="1">
      <alignment vertical="top"/>
    </xf>
    <xf numFmtId="0" fontId="0" fillId="0" borderId="0" xfId="0" applyBorder="1" applyAlignment="1" applyProtection="1">
      <alignment horizontal="justify" vertical="top"/>
    </xf>
    <xf numFmtId="0" fontId="11" fillId="0" borderId="0" xfId="0" applyFont="1" applyBorder="1" applyAlignment="1" applyProtection="1">
      <alignment horizontal="center" vertical="top"/>
    </xf>
    <xf numFmtId="4" fontId="11" fillId="0" borderId="0" xfId="0" applyNumberFormat="1" applyFont="1" applyBorder="1" applyAlignment="1" applyProtection="1">
      <alignment vertical="top"/>
      <protection locked="0"/>
    </xf>
    <xf numFmtId="0" fontId="11" fillId="0" borderId="5" xfId="0" applyFont="1" applyBorder="1" applyAlignment="1" applyProtection="1">
      <alignment horizontal="center" vertical="top"/>
    </xf>
    <xf numFmtId="4" fontId="11" fillId="0" borderId="5" xfId="0" applyNumberFormat="1" applyFont="1" applyBorder="1" applyAlignment="1" applyProtection="1">
      <alignment horizontal="right" vertical="top"/>
    </xf>
    <xf numFmtId="4" fontId="11" fillId="0" borderId="5" xfId="0" applyNumberFormat="1" applyFont="1" applyBorder="1" applyAlignment="1" applyProtection="1">
      <alignment vertical="top"/>
      <protection locked="0"/>
    </xf>
    <xf numFmtId="4" fontId="11" fillId="0" borderId="0" xfId="0" applyNumberFormat="1" applyFont="1" applyBorder="1" applyAlignment="1" applyProtection="1">
      <alignment horizontal="right" vertical="top"/>
    </xf>
    <xf numFmtId="49" fontId="13" fillId="0" borderId="8" xfId="0" applyNumberFormat="1" applyFont="1" applyBorder="1" applyAlignment="1" applyProtection="1">
      <alignment horizontal="right" vertical="top"/>
    </xf>
    <xf numFmtId="0" fontId="13" fillId="0" borderId="8" xfId="0" applyFont="1" applyBorder="1" applyAlignment="1" applyProtection="1">
      <alignment vertical="top"/>
    </xf>
    <xf numFmtId="0" fontId="13" fillId="0" borderId="8" xfId="0" applyFont="1" applyBorder="1" applyAlignment="1" applyProtection="1">
      <alignment horizontal="center" vertical="top"/>
    </xf>
    <xf numFmtId="4" fontId="13" fillId="0" borderId="8" xfId="0" applyNumberFormat="1" applyFont="1" applyBorder="1" applyAlignment="1" applyProtection="1">
      <alignment horizontal="right" vertical="top"/>
    </xf>
    <xf numFmtId="4" fontId="13" fillId="0" borderId="8" xfId="0" applyNumberFormat="1" applyFont="1" applyBorder="1" applyAlignment="1" applyProtection="1">
      <alignment vertical="top"/>
      <protection locked="0"/>
    </xf>
    <xf numFmtId="0" fontId="13" fillId="0" borderId="8" xfId="0" applyFont="1" applyBorder="1" applyAlignment="1" applyProtection="1">
      <alignment horizontal="justify" vertical="top"/>
    </xf>
    <xf numFmtId="0" fontId="11" fillId="0" borderId="12" xfId="0" applyFont="1" applyFill="1" applyBorder="1" applyAlignment="1" applyProtection="1">
      <alignment horizontal="center" vertical="top"/>
    </xf>
    <xf numFmtId="4" fontId="11" fillId="0" borderId="12" xfId="0" applyNumberFormat="1" applyFont="1" applyFill="1" applyBorder="1" applyAlignment="1" applyProtection="1">
      <alignment horizontal="right" vertical="top"/>
    </xf>
    <xf numFmtId="4" fontId="11" fillId="0" borderId="12" xfId="0" applyNumberFormat="1" applyFont="1" applyFill="1" applyBorder="1" applyAlignment="1" applyProtection="1">
      <alignment vertical="top"/>
      <protection locked="0"/>
    </xf>
    <xf numFmtId="0" fontId="11" fillId="0" borderId="5" xfId="0" applyFont="1" applyFill="1" applyBorder="1" applyAlignment="1" applyProtection="1">
      <alignment horizontal="center" vertical="top"/>
    </xf>
    <xf numFmtId="4" fontId="11" fillId="0" borderId="5" xfId="0" applyNumberFormat="1" applyFont="1" applyFill="1" applyBorder="1" applyAlignment="1" applyProtection="1">
      <alignment horizontal="right" vertical="top"/>
    </xf>
    <xf numFmtId="0" fontId="11" fillId="0" borderId="13" xfId="0" applyFont="1" applyFill="1" applyBorder="1" applyAlignment="1" applyProtection="1">
      <alignment vertical="top"/>
    </xf>
    <xf numFmtId="0" fontId="0" fillId="0" borderId="11" xfId="0" applyBorder="1"/>
    <xf numFmtId="0" fontId="10" fillId="0" borderId="11" xfId="0" applyFont="1" applyBorder="1"/>
    <xf numFmtId="0" fontId="11" fillId="0" borderId="13" xfId="0" applyFont="1" applyBorder="1" applyAlignment="1" applyProtection="1">
      <alignment vertical="top"/>
    </xf>
    <xf numFmtId="4" fontId="11" fillId="0" borderId="5" xfId="0" applyNumberFormat="1" applyFont="1" applyFill="1" applyBorder="1" applyAlignment="1" applyProtection="1">
      <alignment vertical="top"/>
      <protection locked="0"/>
    </xf>
    <xf numFmtId="0" fontId="11" fillId="0" borderId="13" xfId="0" applyFont="1" applyFill="1" applyBorder="1" applyAlignment="1" applyProtection="1">
      <alignment horizontal="right" vertical="top"/>
    </xf>
    <xf numFmtId="0" fontId="13" fillId="0" borderId="12" xfId="0" applyFont="1" applyFill="1" applyBorder="1" applyAlignment="1" applyProtection="1">
      <alignment horizontal="center" vertical="top"/>
    </xf>
    <xf numFmtId="4" fontId="13" fillId="0" borderId="12" xfId="0" applyNumberFormat="1" applyFont="1" applyFill="1" applyBorder="1" applyAlignment="1" applyProtection="1">
      <alignment horizontal="right" vertical="top"/>
    </xf>
    <xf numFmtId="0" fontId="0" fillId="0" borderId="14" xfId="0" applyBorder="1"/>
    <xf numFmtId="0" fontId="0" fillId="0" borderId="15" xfId="0" applyBorder="1"/>
    <xf numFmtId="0" fontId="10" fillId="0" borderId="15" xfId="0" applyFont="1" applyBorder="1"/>
    <xf numFmtId="0" fontId="10" fillId="0" borderId="7" xfId="0" applyFont="1" applyBorder="1"/>
    <xf numFmtId="0" fontId="11" fillId="0" borderId="11" xfId="0" applyFont="1" applyBorder="1" applyAlignment="1" applyProtection="1">
      <alignment horizontal="center" vertical="top"/>
    </xf>
    <xf numFmtId="4" fontId="11" fillId="0" borderId="11" xfId="0" applyNumberFormat="1" applyFont="1" applyBorder="1" applyAlignment="1" applyProtection="1">
      <alignment vertical="top"/>
      <protection locked="0"/>
    </xf>
    <xf numFmtId="4" fontId="11" fillId="0" borderId="12" xfId="0" applyNumberFormat="1" applyFont="1" applyBorder="1" applyAlignment="1" applyProtection="1">
      <alignment vertical="top"/>
      <protection locked="0"/>
    </xf>
    <xf numFmtId="0" fontId="11" fillId="0" borderId="12" xfId="0" applyFont="1" applyBorder="1" applyAlignment="1" applyProtection="1">
      <alignment horizontal="center" vertical="top"/>
    </xf>
    <xf numFmtId="4" fontId="11" fillId="0" borderId="12" xfId="0" applyNumberFormat="1" applyFont="1" applyBorder="1" applyAlignment="1" applyProtection="1">
      <alignment horizontal="right" vertical="top"/>
    </xf>
    <xf numFmtId="4" fontId="12" fillId="0" borderId="7" xfId="0" applyNumberFormat="1" applyFont="1" applyFill="1" applyBorder="1" applyAlignment="1" applyProtection="1">
      <alignment horizontal="right" vertical="top"/>
    </xf>
    <xf numFmtId="0" fontId="13" fillId="0" borderId="5" xfId="0" applyFont="1" applyBorder="1" applyAlignment="1" applyProtection="1">
      <alignment horizontal="left" vertical="top"/>
    </xf>
    <xf numFmtId="0" fontId="12" fillId="0" borderId="0" xfId="3" applyFont="1" applyBorder="1" applyAlignment="1">
      <alignment horizontal="justify" vertical="top" wrapText="1"/>
    </xf>
    <xf numFmtId="0" fontId="10" fillId="0" borderId="14" xfId="0" applyFont="1" applyBorder="1"/>
    <xf numFmtId="4" fontId="11" fillId="0" borderId="5" xfId="0" applyNumberFormat="1" applyFont="1" applyFill="1" applyBorder="1" applyAlignment="1" applyProtection="1">
      <alignment horizontal="right" vertical="top"/>
      <protection locked="0"/>
    </xf>
    <xf numFmtId="49" fontId="0" fillId="0" borderId="7" xfId="0" applyNumberFormat="1" applyFont="1" applyFill="1" applyBorder="1" applyAlignment="1" applyProtection="1">
      <alignment horizontal="center" vertical="top"/>
    </xf>
    <xf numFmtId="0" fontId="11" fillId="0" borderId="0" xfId="0" applyFont="1" applyFill="1" applyBorder="1" applyAlignment="1" applyProtection="1">
      <alignment vertical="top" wrapText="1"/>
    </xf>
    <xf numFmtId="0" fontId="15" fillId="0" borderId="0" xfId="0" applyFont="1" applyBorder="1" applyAlignment="1" applyProtection="1">
      <alignment vertical="top"/>
    </xf>
    <xf numFmtId="0" fontId="11" fillId="0" borderId="0" xfId="0" applyFont="1" applyBorder="1" applyAlignment="1" applyProtection="1">
      <alignment horizontal="right" vertical="center"/>
    </xf>
    <xf numFmtId="0" fontId="14" fillId="0" borderId="0" xfId="0" applyFont="1" applyFill="1" applyBorder="1" applyAlignment="1" applyProtection="1">
      <alignment horizontal="justify" vertical="top"/>
    </xf>
    <xf numFmtId="0" fontId="12" fillId="0" borderId="0" xfId="1" applyFont="1" applyFill="1" applyBorder="1" applyAlignment="1" applyProtection="1">
      <alignment horizontal="justify" vertical="top" wrapText="1"/>
    </xf>
    <xf numFmtId="0" fontId="11" fillId="0" borderId="16" xfId="0" applyFont="1" applyBorder="1" applyAlignment="1">
      <alignment horizontal="right" vertical="top"/>
    </xf>
    <xf numFmtId="0" fontId="10"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xf>
    <xf numFmtId="4" fontId="12" fillId="0" borderId="7" xfId="0" applyNumberFormat="1" applyFont="1" applyFill="1" applyBorder="1" applyAlignment="1" applyProtection="1">
      <alignment vertical="top"/>
      <protection locked="0"/>
    </xf>
    <xf numFmtId="0" fontId="12" fillId="0" borderId="13" xfId="0" applyFont="1" applyBorder="1" applyAlignment="1" applyProtection="1">
      <alignment vertical="top"/>
    </xf>
    <xf numFmtId="4" fontId="12" fillId="0" borderId="8" xfId="0" applyNumberFormat="1" applyFont="1" applyFill="1" applyBorder="1" applyAlignment="1" applyProtection="1">
      <alignment vertical="top"/>
      <protection locked="0"/>
    </xf>
    <xf numFmtId="0" fontId="11" fillId="0" borderId="13" xfId="0" applyFont="1" applyBorder="1" applyAlignment="1" applyProtection="1">
      <alignment horizontal="right" vertical="center" wrapText="1"/>
    </xf>
    <xf numFmtId="0" fontId="12" fillId="0" borderId="13" xfId="3" applyFont="1" applyBorder="1" applyAlignment="1">
      <alignment horizontal="right" vertical="top"/>
    </xf>
    <xf numFmtId="0" fontId="13" fillId="0" borderId="0" xfId="0" applyFont="1" applyFill="1" applyBorder="1" applyAlignment="1" applyProtection="1">
      <alignment horizontal="center" vertical="top"/>
    </xf>
    <xf numFmtId="4" fontId="13" fillId="0" borderId="0" xfId="0" applyNumberFormat="1" applyFont="1" applyFill="1" applyBorder="1" applyAlignment="1" applyProtection="1">
      <alignment horizontal="right" vertical="top"/>
    </xf>
    <xf numFmtId="4" fontId="11" fillId="0" borderId="0" xfId="0" applyNumberFormat="1" applyFont="1" applyFill="1" applyBorder="1" applyAlignment="1" applyProtection="1">
      <alignment vertical="top"/>
      <protection locked="0"/>
    </xf>
    <xf numFmtId="0" fontId="12" fillId="0" borderId="0" xfId="1" applyFont="1" applyBorder="1" applyAlignment="1" applyProtection="1">
      <alignment horizontal="justify" vertical="top" wrapText="1"/>
    </xf>
    <xf numFmtId="0" fontId="12" fillId="0" borderId="0" xfId="0" applyFont="1" applyBorder="1" applyAlignment="1" applyProtection="1">
      <alignment horizontal="justify" vertical="top" wrapText="1"/>
    </xf>
    <xf numFmtId="0" fontId="14" fillId="0" borderId="0" xfId="0" applyFont="1" applyBorder="1" applyAlignment="1" applyProtection="1">
      <alignment vertical="top"/>
    </xf>
    <xf numFmtId="0" fontId="11" fillId="0" borderId="17" xfId="0" applyFont="1" applyBorder="1" applyAlignment="1" applyProtection="1">
      <alignment horizontal="center" vertical="top"/>
    </xf>
    <xf numFmtId="4" fontId="11" fillId="0" borderId="17" xfId="0" applyNumberFormat="1" applyFont="1" applyBorder="1" applyAlignment="1" applyProtection="1">
      <alignment horizontal="right" vertical="top"/>
    </xf>
    <xf numFmtId="4" fontId="11" fillId="0" borderId="17" xfId="0" applyNumberFormat="1" applyFont="1" applyBorder="1" applyAlignment="1" applyProtection="1">
      <alignment vertical="top"/>
      <protection locked="0"/>
    </xf>
    <xf numFmtId="4" fontId="11" fillId="0" borderId="18" xfId="0" applyNumberFormat="1" applyFont="1" applyFill="1" applyBorder="1" applyAlignment="1" applyProtection="1">
      <alignment horizontal="center" vertical="top"/>
    </xf>
    <xf numFmtId="4" fontId="11" fillId="0" borderId="18" xfId="0" applyNumberFormat="1" applyFont="1" applyBorder="1" applyAlignment="1" applyProtection="1">
      <alignment horizontal="right" vertical="top"/>
    </xf>
    <xf numFmtId="4" fontId="11" fillId="0" borderId="18" xfId="0" applyNumberFormat="1" applyFont="1" applyBorder="1" applyAlignment="1" applyProtection="1">
      <alignment vertical="top"/>
      <protection locked="0"/>
    </xf>
    <xf numFmtId="0" fontId="0" fillId="0" borderId="0" xfId="0" applyFont="1"/>
    <xf numFmtId="49" fontId="13" fillId="0" borderId="18" xfId="0" applyNumberFormat="1" applyFont="1" applyFill="1" applyBorder="1" applyAlignment="1">
      <alignment horizontal="right" vertical="top"/>
    </xf>
    <xf numFmtId="0" fontId="13" fillId="0" borderId="18" xfId="0" applyFont="1" applyFill="1" applyBorder="1" applyAlignment="1">
      <alignment vertical="top"/>
    </xf>
    <xf numFmtId="0" fontId="13" fillId="0" borderId="18" xfId="0" applyFont="1" applyFill="1" applyBorder="1" applyAlignment="1">
      <alignment horizontal="center" vertical="top"/>
    </xf>
    <xf numFmtId="4" fontId="13" fillId="0" borderId="18" xfId="0" applyNumberFormat="1" applyFont="1" applyFill="1" applyBorder="1" applyAlignment="1">
      <alignment horizontal="right" vertical="top"/>
    </xf>
    <xf numFmtId="4" fontId="13" fillId="0" borderId="18" xfId="0" applyNumberFormat="1" applyFont="1" applyFill="1" applyBorder="1" applyAlignment="1">
      <alignment vertical="top"/>
    </xf>
    <xf numFmtId="49" fontId="13" fillId="0" borderId="19" xfId="0" applyNumberFormat="1" applyFont="1" applyBorder="1" applyAlignment="1" applyProtection="1">
      <alignment horizontal="right" vertical="top"/>
    </xf>
    <xf numFmtId="0" fontId="11" fillId="0" borderId="19" xfId="0" applyFont="1" applyBorder="1" applyAlignment="1" applyProtection="1">
      <alignment vertical="top"/>
    </xf>
    <xf numFmtId="0" fontId="11" fillId="0" borderId="19" xfId="0" applyFont="1" applyBorder="1" applyAlignment="1" applyProtection="1">
      <alignment horizontal="center" vertical="top"/>
    </xf>
    <xf numFmtId="4" fontId="11" fillId="0" borderId="19" xfId="0" applyNumberFormat="1" applyFont="1" applyBorder="1" applyAlignment="1" applyProtection="1">
      <alignment horizontal="right" vertical="top"/>
    </xf>
    <xf numFmtId="4" fontId="11" fillId="0" borderId="19" xfId="0" applyNumberFormat="1" applyFont="1" applyBorder="1" applyAlignment="1" applyProtection="1">
      <alignment vertical="top"/>
      <protection locked="0"/>
    </xf>
    <xf numFmtId="49" fontId="13" fillId="0" borderId="18" xfId="0" applyNumberFormat="1" applyFont="1" applyBorder="1" applyAlignment="1" applyProtection="1">
      <alignment horizontal="right" vertical="top"/>
    </xf>
    <xf numFmtId="0" fontId="13" fillId="0" borderId="18" xfId="0" applyFont="1" applyBorder="1" applyAlignment="1" applyProtection="1">
      <alignment vertical="top"/>
    </xf>
    <xf numFmtId="0" fontId="11" fillId="0" borderId="18" xfId="0" applyFont="1" applyBorder="1" applyAlignment="1" applyProtection="1">
      <alignment horizontal="center" vertical="top"/>
    </xf>
    <xf numFmtId="49" fontId="13" fillId="0" borderId="20" xfId="0" applyNumberFormat="1" applyFont="1" applyBorder="1" applyAlignment="1" applyProtection="1">
      <alignment horizontal="right" vertical="top"/>
    </xf>
    <xf numFmtId="0" fontId="11" fillId="0" borderId="20" xfId="0" applyFont="1" applyBorder="1" applyAlignment="1" applyProtection="1">
      <alignment vertical="top"/>
    </xf>
    <xf numFmtId="0" fontId="11" fillId="0" borderId="20" xfId="0" applyFont="1" applyBorder="1" applyAlignment="1" applyProtection="1">
      <alignment horizontal="center" vertical="top"/>
    </xf>
    <xf numFmtId="4" fontId="11" fillId="0" borderId="20" xfId="0" applyNumberFormat="1" applyFont="1" applyBorder="1" applyAlignment="1" applyProtection="1">
      <alignment horizontal="right" vertical="top"/>
    </xf>
    <xf numFmtId="4" fontId="11" fillId="0" borderId="20" xfId="0" applyNumberFormat="1" applyFont="1" applyBorder="1" applyAlignment="1" applyProtection="1">
      <alignment vertical="top"/>
      <protection locked="0"/>
    </xf>
    <xf numFmtId="0" fontId="16" fillId="0" borderId="0" xfId="0" applyFont="1"/>
    <xf numFmtId="0" fontId="0" fillId="0" borderId="21" xfId="0" applyBorder="1"/>
    <xf numFmtId="49" fontId="14" fillId="0" borderId="0" xfId="0" applyNumberFormat="1" applyFont="1" applyFill="1" applyBorder="1" applyAlignment="1" applyProtection="1">
      <alignment horizontal="center" vertical="top"/>
    </xf>
    <xf numFmtId="0" fontId="11" fillId="0" borderId="0" xfId="0" applyFont="1" applyBorder="1" applyAlignment="1" applyProtection="1">
      <alignment horizontal="right" vertical="top"/>
    </xf>
    <xf numFmtId="4" fontId="11" fillId="0" borderId="11" xfId="0" applyNumberFormat="1" applyFont="1" applyBorder="1" applyAlignment="1" applyProtection="1">
      <alignment horizontal="right" vertical="top"/>
    </xf>
    <xf numFmtId="0" fontId="0" fillId="0" borderId="0" xfId="0" applyAlignment="1">
      <alignment horizontal="justify" vertical="top" wrapText="1"/>
    </xf>
    <xf numFmtId="0" fontId="11" fillId="0" borderId="0" xfId="0" applyFont="1" applyFill="1" applyBorder="1" applyAlignment="1" applyProtection="1">
      <alignment horizontal="justify" vertical="top" wrapText="1"/>
    </xf>
    <xf numFmtId="49" fontId="13" fillId="0" borderId="22" xfId="0" applyNumberFormat="1" applyFont="1" applyBorder="1" applyAlignment="1" applyProtection="1">
      <alignment vertical="top"/>
    </xf>
    <xf numFmtId="49" fontId="14" fillId="0" borderId="22" xfId="0" applyNumberFormat="1" applyFont="1" applyBorder="1" applyAlignment="1" applyProtection="1">
      <alignment horizontal="center" vertical="top"/>
    </xf>
    <xf numFmtId="0" fontId="11" fillId="0" borderId="23" xfId="0" applyFont="1" applyBorder="1" applyAlignment="1">
      <alignment horizontal="right"/>
    </xf>
    <xf numFmtId="49" fontId="13" fillId="0" borderId="22" xfId="0" applyNumberFormat="1" applyFont="1" applyFill="1" applyBorder="1" applyAlignment="1" applyProtection="1">
      <alignment horizontal="right" vertical="top"/>
    </xf>
    <xf numFmtId="0" fontId="11" fillId="0" borderId="23" xfId="0" applyFont="1" applyFill="1" applyBorder="1" applyAlignment="1">
      <alignment vertical="top"/>
    </xf>
    <xf numFmtId="0" fontId="11" fillId="0" borderId="23" xfId="0" applyFont="1" applyFill="1" applyBorder="1" applyAlignment="1" applyProtection="1">
      <alignment horizontal="right" vertical="top"/>
    </xf>
    <xf numFmtId="4" fontId="11" fillId="0" borderId="7" xfId="0" applyNumberFormat="1" applyFont="1" applyFill="1" applyBorder="1" applyAlignment="1" applyProtection="1">
      <alignment vertical="top"/>
    </xf>
    <xf numFmtId="0" fontId="0" fillId="0" borderId="0" xfId="0"/>
    <xf numFmtId="0" fontId="11" fillId="0" borderId="7" xfId="0" applyFont="1" applyFill="1" applyBorder="1" applyAlignment="1" applyProtection="1">
      <alignment horizontal="center" vertical="top"/>
    </xf>
    <xf numFmtId="4" fontId="11" fillId="0" borderId="7" xfId="0" applyNumberFormat="1" applyFont="1" applyFill="1" applyBorder="1" applyAlignment="1" applyProtection="1">
      <alignment horizontal="right" vertical="top"/>
    </xf>
    <xf numFmtId="4" fontId="11" fillId="0" borderId="7" xfId="0" applyNumberFormat="1" applyFont="1" applyFill="1" applyBorder="1" applyAlignment="1" applyProtection="1">
      <alignment vertical="top"/>
      <protection locked="0"/>
    </xf>
    <xf numFmtId="4" fontId="11" fillId="0" borderId="7" xfId="0" applyNumberFormat="1" applyFont="1" applyBorder="1" applyAlignment="1" applyProtection="1">
      <alignment horizontal="right" vertical="top"/>
    </xf>
    <xf numFmtId="0" fontId="13" fillId="0" borderId="0" xfId="0" applyFont="1" applyBorder="1" applyAlignment="1" applyProtection="1">
      <alignment vertical="top"/>
    </xf>
    <xf numFmtId="4" fontId="11" fillId="0" borderId="8" xfId="0" applyNumberFormat="1" applyFont="1" applyFill="1" applyBorder="1" applyAlignment="1" applyProtection="1">
      <alignment horizontal="right" vertical="top"/>
    </xf>
    <xf numFmtId="4" fontId="11" fillId="0" borderId="8" xfId="0" applyNumberFormat="1" applyFont="1" applyFill="1" applyBorder="1" applyAlignment="1" applyProtection="1">
      <alignment vertical="top"/>
      <protection locked="0"/>
    </xf>
    <xf numFmtId="0" fontId="14" fillId="0" borderId="0" xfId="1" applyFont="1" applyFill="1" applyBorder="1" applyAlignment="1" applyProtection="1">
      <alignment horizontal="justify" vertical="top"/>
    </xf>
    <xf numFmtId="49" fontId="13" fillId="0" borderId="0" xfId="0" applyNumberFormat="1" applyFont="1" applyFill="1" applyBorder="1" applyAlignment="1" applyProtection="1">
      <alignment horizontal="right" vertical="top"/>
    </xf>
    <xf numFmtId="0" fontId="12" fillId="0" borderId="0" xfId="1" applyFont="1" applyFill="1" applyBorder="1" applyAlignment="1" applyProtection="1">
      <alignment horizontal="justify" vertical="top"/>
    </xf>
    <xf numFmtId="0" fontId="11" fillId="0" borderId="8" xfId="0" applyFont="1" applyFill="1" applyBorder="1" applyAlignment="1" applyProtection="1">
      <alignment horizontal="center" vertical="top"/>
    </xf>
    <xf numFmtId="49" fontId="13" fillId="0" borderId="0" xfId="0" applyNumberFormat="1" applyFont="1" applyFill="1" applyBorder="1" applyAlignment="1" applyProtection="1">
      <alignment vertical="top"/>
    </xf>
    <xf numFmtId="49" fontId="13" fillId="0" borderId="0" xfId="0" applyNumberFormat="1" applyFont="1" applyBorder="1" applyAlignment="1" applyProtection="1">
      <alignment horizontal="center" vertical="top"/>
    </xf>
    <xf numFmtId="0" fontId="11" fillId="0" borderId="0" xfId="0" applyFont="1" applyFill="1" applyBorder="1" applyAlignment="1" applyProtection="1">
      <alignment vertical="top"/>
    </xf>
    <xf numFmtId="4" fontId="11" fillId="0" borderId="7" xfId="0" applyNumberFormat="1" applyFont="1" applyBorder="1" applyAlignment="1" applyProtection="1">
      <alignment vertical="top"/>
      <protection locked="0"/>
    </xf>
    <xf numFmtId="0" fontId="11" fillId="0" borderId="7" xfId="0" applyFont="1" applyBorder="1" applyAlignment="1" applyProtection="1">
      <alignment horizontal="center" vertical="top"/>
    </xf>
    <xf numFmtId="0" fontId="11" fillId="0" borderId="13" xfId="0" applyFont="1" applyFill="1" applyBorder="1" applyAlignment="1" applyProtection="1">
      <alignment vertical="top"/>
    </xf>
    <xf numFmtId="0" fontId="0" fillId="0" borderId="0" xfId="0"/>
    <xf numFmtId="4" fontId="11" fillId="0" borderId="7" xfId="0" applyNumberFormat="1" applyFont="1" applyBorder="1" applyAlignment="1" applyProtection="1">
      <alignment horizontal="right" vertical="top"/>
    </xf>
    <xf numFmtId="4" fontId="11" fillId="0" borderId="8" xfId="0" applyNumberFormat="1" applyFont="1" applyFill="1" applyBorder="1" applyAlignment="1" applyProtection="1">
      <alignment vertical="top"/>
      <protection locked="0"/>
    </xf>
    <xf numFmtId="4" fontId="12" fillId="0" borderId="8" xfId="0" applyNumberFormat="1" applyFont="1" applyFill="1" applyBorder="1" applyAlignment="1" applyProtection="1">
      <alignment horizontal="right" vertical="top"/>
    </xf>
    <xf numFmtId="49" fontId="13" fillId="0" borderId="0" xfId="0" applyNumberFormat="1" applyFont="1" applyBorder="1" applyAlignment="1" applyProtection="1">
      <alignment horizontal="center" vertical="top"/>
    </xf>
    <xf numFmtId="4" fontId="11" fillId="0" borderId="7" xfId="0" applyNumberFormat="1" applyFont="1" applyBorder="1" applyAlignment="1" applyProtection="1">
      <alignment vertical="top"/>
      <protection locked="0"/>
    </xf>
    <xf numFmtId="0" fontId="11" fillId="0" borderId="7" xfId="0" applyFont="1" applyBorder="1" applyAlignment="1" applyProtection="1">
      <alignment horizontal="center" vertical="top"/>
    </xf>
    <xf numFmtId="0" fontId="11" fillId="0" borderId="8" xfId="0" applyFont="1" applyBorder="1" applyAlignment="1">
      <alignment horizontal="right" vertical="top"/>
    </xf>
    <xf numFmtId="0" fontId="12" fillId="0" borderId="0" xfId="0" applyFont="1" applyBorder="1" applyAlignment="1">
      <alignment horizontal="justify" vertical="top" wrapText="1"/>
    </xf>
    <xf numFmtId="0" fontId="12" fillId="0" borderId="0" xfId="1" applyFont="1" applyBorder="1" applyAlignment="1" applyProtection="1">
      <alignment horizontal="justify" vertical="top" wrapText="1"/>
    </xf>
    <xf numFmtId="0" fontId="14" fillId="0" borderId="0" xfId="0" applyFont="1" applyBorder="1" applyAlignment="1" applyProtection="1">
      <alignment vertical="top"/>
    </xf>
    <xf numFmtId="0" fontId="16" fillId="0" borderId="0" xfId="0" applyFont="1"/>
    <xf numFmtId="0" fontId="11" fillId="0" borderId="7" xfId="0" applyFont="1" applyBorder="1" applyAlignment="1" applyProtection="1">
      <alignment horizontal="right" vertical="top"/>
      <protection hidden="1"/>
    </xf>
    <xf numFmtId="4" fontId="12" fillId="2" borderId="8" xfId="1" applyNumberFormat="1" applyFont="1" applyFill="1" applyBorder="1" applyAlignment="1" applyProtection="1">
      <alignment vertical="center"/>
      <protection hidden="1"/>
    </xf>
    <xf numFmtId="0" fontId="0" fillId="0" borderId="0" xfId="0"/>
    <xf numFmtId="4" fontId="11" fillId="0" borderId="7" xfId="0" applyNumberFormat="1" applyFont="1" applyFill="1" applyBorder="1" applyAlignment="1" applyProtection="1">
      <alignment vertical="top"/>
      <protection locked="0"/>
    </xf>
    <xf numFmtId="49" fontId="14" fillId="0" borderId="0" xfId="0" applyNumberFormat="1" applyFont="1" applyBorder="1" applyAlignment="1" applyProtection="1">
      <alignment horizontal="center" vertical="top"/>
    </xf>
    <xf numFmtId="0" fontId="13" fillId="0" borderId="0" xfId="0" applyFont="1" applyBorder="1" applyAlignment="1" applyProtection="1">
      <alignment vertical="top"/>
    </xf>
    <xf numFmtId="4" fontId="11" fillId="0" borderId="8" xfId="0" applyNumberFormat="1" applyFont="1" applyFill="1" applyBorder="1" applyAlignment="1" applyProtection="1">
      <alignment vertical="top"/>
      <protection locked="0"/>
    </xf>
    <xf numFmtId="4" fontId="12" fillId="0" borderId="8" xfId="0" applyNumberFormat="1" applyFont="1" applyFill="1" applyBorder="1" applyAlignment="1" applyProtection="1">
      <alignment horizontal="right" vertical="top"/>
    </xf>
    <xf numFmtId="0" fontId="11" fillId="0" borderId="0" xfId="0" applyFont="1" applyBorder="1" applyAlignment="1">
      <alignment horizontal="justify" vertical="top" wrapText="1"/>
    </xf>
    <xf numFmtId="4" fontId="12" fillId="0" borderId="7" xfId="0" applyNumberFormat="1" applyFont="1" applyFill="1" applyBorder="1" applyAlignment="1" applyProtection="1">
      <alignment horizontal="right" vertical="top"/>
    </xf>
    <xf numFmtId="49" fontId="0" fillId="0" borderId="7" xfId="0" applyNumberFormat="1" applyFont="1" applyFill="1" applyBorder="1" applyAlignment="1" applyProtection="1">
      <alignment horizontal="center" vertical="top"/>
    </xf>
    <xf numFmtId="0" fontId="11" fillId="0" borderId="16" xfId="0" applyFont="1" applyBorder="1" applyAlignment="1">
      <alignment horizontal="right" vertical="top"/>
    </xf>
    <xf numFmtId="4" fontId="11" fillId="0" borderId="7" xfId="0" applyNumberFormat="1" applyFont="1" applyFill="1" applyBorder="1" applyAlignment="1" applyProtection="1">
      <alignment vertical="top"/>
      <protection locked="0"/>
    </xf>
    <xf numFmtId="49" fontId="14" fillId="0" borderId="0" xfId="0" applyNumberFormat="1" applyFont="1" applyBorder="1" applyAlignment="1" applyProtection="1">
      <alignment horizontal="center" vertical="top"/>
    </xf>
    <xf numFmtId="0" fontId="13" fillId="0" borderId="0" xfId="0" applyFont="1" applyBorder="1" applyAlignment="1" applyProtection="1">
      <alignment vertical="top"/>
    </xf>
    <xf numFmtId="4" fontId="12" fillId="0" borderId="7" xfId="0" applyNumberFormat="1" applyFont="1" applyBorder="1" applyAlignment="1">
      <alignment horizontal="right" vertical="center"/>
    </xf>
    <xf numFmtId="0" fontId="11" fillId="0" borderId="0" xfId="0" applyFont="1" applyBorder="1" applyAlignment="1">
      <alignment horizontal="justify" vertical="top" wrapText="1"/>
    </xf>
    <xf numFmtId="4" fontId="12" fillId="0" borderId="7" xfId="0" applyNumberFormat="1" applyFont="1" applyFill="1" applyBorder="1" applyAlignment="1" applyProtection="1">
      <alignment horizontal="right" vertical="top"/>
    </xf>
    <xf numFmtId="0" fontId="0" fillId="0" borderId="0" xfId="0"/>
    <xf numFmtId="4" fontId="11" fillId="0" borderId="7" xfId="0" applyNumberFormat="1" applyFont="1" applyFill="1" applyBorder="1" applyAlignment="1" applyProtection="1">
      <alignment vertical="top"/>
      <protection locked="0"/>
    </xf>
    <xf numFmtId="49" fontId="14" fillId="0" borderId="0" xfId="0" applyNumberFormat="1" applyFont="1" applyBorder="1" applyAlignment="1" applyProtection="1">
      <alignment horizontal="center" vertical="top"/>
    </xf>
    <xf numFmtId="0" fontId="11" fillId="0" borderId="0" xfId="0" applyFont="1" applyBorder="1" applyAlignment="1">
      <alignment horizontal="justify" vertical="top" wrapText="1"/>
    </xf>
    <xf numFmtId="0" fontId="11" fillId="0" borderId="10" xfId="0" applyFont="1" applyBorder="1" applyAlignment="1">
      <alignment horizontal="right" vertical="top"/>
    </xf>
    <xf numFmtId="4" fontId="12" fillId="0" borderId="7" xfId="0" applyNumberFormat="1" applyFont="1" applyFill="1" applyBorder="1" applyAlignment="1" applyProtection="1">
      <alignment horizontal="right" vertical="top"/>
    </xf>
    <xf numFmtId="0" fontId="11" fillId="0" borderId="16" xfId="0" applyFont="1" applyBorder="1" applyAlignment="1">
      <alignment horizontal="right" vertical="top"/>
    </xf>
    <xf numFmtId="0" fontId="0" fillId="0" borderId="0" xfId="0"/>
    <xf numFmtId="0" fontId="11" fillId="0" borderId="7" xfId="0" applyFont="1" applyFill="1" applyBorder="1" applyAlignment="1" applyProtection="1">
      <alignment horizontal="center" vertical="top"/>
    </xf>
    <xf numFmtId="4" fontId="11" fillId="0" borderId="7" xfId="0" applyNumberFormat="1" applyFont="1" applyFill="1" applyBorder="1" applyAlignment="1" applyProtection="1">
      <alignment vertical="top"/>
      <protection locked="0"/>
    </xf>
    <xf numFmtId="49" fontId="14" fillId="0" borderId="0" xfId="0" applyNumberFormat="1" applyFont="1" applyBorder="1" applyAlignment="1" applyProtection="1">
      <alignment horizontal="center" vertical="top"/>
    </xf>
    <xf numFmtId="4" fontId="11" fillId="0" borderId="8" xfId="0" applyNumberFormat="1" applyFont="1" applyFill="1" applyBorder="1" applyAlignment="1" applyProtection="1">
      <alignment vertical="top"/>
      <protection locked="0"/>
    </xf>
    <xf numFmtId="4" fontId="12" fillId="0" borderId="8" xfId="0" applyNumberFormat="1" applyFont="1" applyFill="1" applyBorder="1" applyAlignment="1" applyProtection="1">
      <alignment horizontal="right" vertical="top"/>
    </xf>
    <xf numFmtId="0" fontId="11" fillId="0" borderId="0" xfId="0" applyFont="1" applyBorder="1" applyAlignment="1">
      <alignment horizontal="justify" vertical="top" wrapText="1"/>
    </xf>
    <xf numFmtId="0" fontId="11" fillId="0" borderId="10" xfId="0" applyFont="1" applyBorder="1" applyAlignment="1">
      <alignment horizontal="right" vertical="top"/>
    </xf>
    <xf numFmtId="49" fontId="13" fillId="0" borderId="0" xfId="0" applyNumberFormat="1" applyFont="1" applyBorder="1" applyAlignment="1" applyProtection="1">
      <alignment horizontal="center" vertical="top"/>
    </xf>
    <xf numFmtId="0" fontId="11" fillId="0" borderId="0" xfId="0" applyFont="1" applyFill="1" applyBorder="1" applyAlignment="1" applyProtection="1">
      <alignment horizontal="right" vertical="top"/>
    </xf>
    <xf numFmtId="4" fontId="12" fillId="0" borderId="7" xfId="0" applyNumberFormat="1" applyFont="1" applyFill="1" applyBorder="1" applyAlignment="1" applyProtection="1">
      <alignment horizontal="right" vertical="top"/>
    </xf>
    <xf numFmtId="0" fontId="16" fillId="0" borderId="0" xfId="0" applyFont="1"/>
    <xf numFmtId="49" fontId="13" fillId="0" borderId="0" xfId="0" applyNumberFormat="1" applyFont="1" applyBorder="1" applyAlignment="1" applyProtection="1">
      <alignment horizontal="right" vertical="top"/>
    </xf>
    <xf numFmtId="0" fontId="11" fillId="0" borderId="7" xfId="0" applyFont="1" applyFill="1" applyBorder="1" applyAlignment="1" applyProtection="1">
      <alignment horizontal="center" vertical="top"/>
    </xf>
    <xf numFmtId="4" fontId="11" fillId="0" borderId="7" xfId="0" applyNumberFormat="1" applyFont="1" applyFill="1" applyBorder="1" applyAlignment="1" applyProtection="1">
      <alignment vertical="top"/>
      <protection locked="0"/>
    </xf>
    <xf numFmtId="4" fontId="11" fillId="0" borderId="8" xfId="0" applyNumberFormat="1" applyFont="1" applyFill="1" applyBorder="1" applyAlignment="1" applyProtection="1">
      <alignment vertical="top"/>
      <protection locked="0"/>
    </xf>
    <xf numFmtId="0" fontId="11" fillId="0" borderId="8" xfId="0" applyFont="1" applyFill="1" applyBorder="1" applyAlignment="1" applyProtection="1">
      <alignment horizontal="center" vertical="top"/>
    </xf>
    <xf numFmtId="4" fontId="12" fillId="0" borderId="8" xfId="0" applyNumberFormat="1" applyFont="1" applyFill="1" applyBorder="1" applyAlignment="1" applyProtection="1">
      <alignment horizontal="right" vertical="top"/>
    </xf>
    <xf numFmtId="49" fontId="13" fillId="0" borderId="0" xfId="0" applyNumberFormat="1" applyFont="1" applyBorder="1" applyAlignment="1" applyProtection="1">
      <alignment horizontal="center" vertical="top"/>
    </xf>
    <xf numFmtId="0" fontId="11" fillId="0" borderId="13" xfId="0" applyFont="1" applyFill="1" applyBorder="1" applyAlignment="1" applyProtection="1">
      <alignment horizontal="right" vertical="top"/>
    </xf>
    <xf numFmtId="4" fontId="12" fillId="0" borderId="7" xfId="0" applyNumberFormat="1" applyFont="1" applyFill="1" applyBorder="1" applyAlignment="1" applyProtection="1">
      <alignment horizontal="right" vertical="top"/>
    </xf>
    <xf numFmtId="0" fontId="0" fillId="0" borderId="0" xfId="0"/>
    <xf numFmtId="49" fontId="13" fillId="0" borderId="0" xfId="0" applyNumberFormat="1" applyFont="1" applyBorder="1" applyAlignment="1" applyProtection="1">
      <alignment horizontal="right" vertical="top"/>
    </xf>
    <xf numFmtId="0" fontId="11" fillId="0" borderId="7" xfId="0" applyFont="1" applyFill="1" applyBorder="1" applyAlignment="1" applyProtection="1">
      <alignment horizontal="center" vertical="top"/>
    </xf>
    <xf numFmtId="4" fontId="11" fillId="0" borderId="7" xfId="0" applyNumberFormat="1" applyFont="1" applyFill="1" applyBorder="1" applyAlignment="1" applyProtection="1">
      <alignment vertical="top"/>
      <protection locked="0"/>
    </xf>
    <xf numFmtId="0" fontId="12" fillId="0" borderId="0" xfId="0" applyFont="1" applyAlignment="1">
      <alignment horizontal="justify" vertical="top" wrapText="1"/>
    </xf>
    <xf numFmtId="49" fontId="13" fillId="0" borderId="0" xfId="0" applyNumberFormat="1" applyFont="1" applyBorder="1" applyAlignment="1" applyProtection="1">
      <alignment horizontal="center" vertical="top"/>
    </xf>
    <xf numFmtId="0" fontId="11" fillId="0" borderId="0" xfId="0" applyFont="1" applyFill="1" applyBorder="1" applyAlignment="1" applyProtection="1">
      <alignment horizontal="justify" vertical="top"/>
    </xf>
    <xf numFmtId="49" fontId="11" fillId="0" borderId="0" xfId="0" applyNumberFormat="1" applyFont="1" applyBorder="1" applyAlignment="1" applyProtection="1">
      <alignment horizontal="center" vertical="top"/>
    </xf>
    <xf numFmtId="0" fontId="11" fillId="0" borderId="0" xfId="0" applyFont="1" applyFill="1" applyBorder="1" applyAlignment="1" applyProtection="1">
      <alignment horizontal="right" vertical="top"/>
    </xf>
    <xf numFmtId="4" fontId="12" fillId="0" borderId="7" xfId="0" applyNumberFormat="1" applyFont="1" applyFill="1" applyBorder="1" applyAlignment="1" applyProtection="1">
      <alignment horizontal="right" vertical="top"/>
    </xf>
    <xf numFmtId="0" fontId="14" fillId="0" borderId="0" xfId="0" applyFont="1" applyFill="1" applyBorder="1" applyAlignment="1" applyProtection="1">
      <alignment horizontal="justify" vertical="top"/>
    </xf>
    <xf numFmtId="0" fontId="16" fillId="0" borderId="0" xfId="0" applyFont="1"/>
    <xf numFmtId="4" fontId="12" fillId="0" borderId="7" xfId="1" applyNumberFormat="1" applyFont="1" applyBorder="1" applyAlignment="1" applyProtection="1">
      <alignment vertical="center"/>
      <protection hidden="1"/>
    </xf>
    <xf numFmtId="4" fontId="12" fillId="0" borderId="7" xfId="1" applyNumberFormat="1" applyFont="1" applyFill="1" applyBorder="1" applyAlignment="1" applyProtection="1">
      <alignment vertical="center"/>
      <protection hidden="1"/>
    </xf>
    <xf numFmtId="0" fontId="0" fillId="0" borderId="0" xfId="0" applyFont="1" applyProtection="1">
      <protection hidden="1"/>
    </xf>
    <xf numFmtId="4" fontId="9" fillId="2" borderId="12" xfId="0" applyNumberFormat="1" applyFont="1" applyFill="1" applyBorder="1" applyProtection="1">
      <protection hidden="1"/>
    </xf>
    <xf numFmtId="4" fontId="0" fillId="0" borderId="14" xfId="0" applyNumberFormat="1" applyFont="1" applyBorder="1" applyProtection="1">
      <protection hidden="1"/>
    </xf>
    <xf numFmtId="4" fontId="11" fillId="0" borderId="5" xfId="0" applyNumberFormat="1" applyFont="1" applyBorder="1" applyAlignment="1" applyProtection="1">
      <alignment horizontal="right" vertical="top"/>
      <protection hidden="1"/>
    </xf>
    <xf numFmtId="0" fontId="0" fillId="0" borderId="7" xfId="0" applyFont="1" applyBorder="1" applyProtection="1">
      <protection hidden="1"/>
    </xf>
    <xf numFmtId="4" fontId="11" fillId="0" borderId="7" xfId="0" applyNumberFormat="1" applyFont="1" applyFill="1" applyBorder="1" applyAlignment="1" applyProtection="1">
      <alignment vertical="top"/>
      <protection hidden="1"/>
    </xf>
    <xf numFmtId="0" fontId="0" fillId="0" borderId="11" xfId="0" applyFont="1" applyBorder="1" applyProtection="1">
      <protection hidden="1"/>
    </xf>
    <xf numFmtId="4" fontId="11" fillId="0" borderId="7" xfId="0" applyNumberFormat="1" applyFont="1" applyBorder="1" applyAlignment="1" applyProtection="1">
      <alignment vertical="top"/>
      <protection hidden="1"/>
    </xf>
    <xf numFmtId="4" fontId="12" fillId="0" borderId="11" xfId="1" applyNumberFormat="1" applyFont="1" applyFill="1" applyBorder="1" applyAlignment="1" applyProtection="1">
      <alignment vertical="center"/>
      <protection hidden="1"/>
    </xf>
    <xf numFmtId="4" fontId="13" fillId="2" borderId="12" xfId="0" applyNumberFormat="1" applyFont="1" applyFill="1" applyBorder="1" applyAlignment="1" applyProtection="1">
      <alignment vertical="top"/>
      <protection hidden="1"/>
    </xf>
    <xf numFmtId="4" fontId="11" fillId="0" borderId="5" xfId="0" applyNumberFormat="1" applyFont="1" applyFill="1" applyBorder="1" applyAlignment="1" applyProtection="1">
      <alignment vertical="top"/>
      <protection hidden="1"/>
    </xf>
    <xf numFmtId="4" fontId="12" fillId="0" borderId="7" xfId="1" applyNumberFormat="1" applyFont="1" applyBorder="1" applyAlignment="1" applyProtection="1">
      <alignment vertical="top"/>
      <protection hidden="1"/>
    </xf>
    <xf numFmtId="4" fontId="12" fillId="2" borderId="7" xfId="1" applyNumberFormat="1" applyFont="1" applyFill="1" applyBorder="1" applyAlignment="1" applyProtection="1">
      <alignment vertical="center"/>
      <protection hidden="1"/>
    </xf>
    <xf numFmtId="4" fontId="12" fillId="0" borderId="7" xfId="0" applyNumberFormat="1" applyFont="1" applyBorder="1" applyAlignment="1" applyProtection="1">
      <alignment vertical="top"/>
      <protection hidden="1"/>
    </xf>
    <xf numFmtId="4" fontId="12" fillId="0" borderId="11" xfId="1" applyNumberFormat="1" applyFont="1" applyBorder="1" applyAlignment="1" applyProtection="1">
      <alignment vertical="center"/>
      <protection hidden="1"/>
    </xf>
    <xf numFmtId="0" fontId="0" fillId="0" borderId="15" xfId="0" applyFont="1" applyBorder="1" applyProtection="1">
      <protection hidden="1"/>
    </xf>
    <xf numFmtId="4" fontId="13" fillId="0" borderId="0" xfId="0" applyNumberFormat="1" applyFont="1" applyFill="1" applyBorder="1" applyAlignment="1" applyProtection="1">
      <alignment vertical="top"/>
      <protection hidden="1"/>
    </xf>
    <xf numFmtId="4" fontId="11" fillId="0" borderId="5" xfId="0" applyNumberFormat="1" applyFont="1" applyBorder="1" applyAlignment="1" applyProtection="1">
      <alignment vertical="top"/>
      <protection hidden="1"/>
    </xf>
    <xf numFmtId="4" fontId="11" fillId="0" borderId="17" xfId="0" applyNumberFormat="1" applyFont="1" applyBorder="1" applyAlignment="1" applyProtection="1">
      <alignment vertical="top"/>
      <protection hidden="1"/>
    </xf>
    <xf numFmtId="4" fontId="11" fillId="0" borderId="18" xfId="0" applyNumberFormat="1" applyFont="1" applyBorder="1" applyAlignment="1" applyProtection="1">
      <alignment vertical="top"/>
      <protection hidden="1"/>
    </xf>
    <xf numFmtId="0" fontId="0" fillId="0" borderId="0" xfId="0" applyFont="1" applyBorder="1" applyProtection="1">
      <protection hidden="1"/>
    </xf>
    <xf numFmtId="4" fontId="11" fillId="0" borderId="0" xfId="0" applyNumberFormat="1" applyFont="1" applyBorder="1" applyAlignment="1" applyProtection="1">
      <alignment vertical="top"/>
      <protection hidden="1"/>
    </xf>
    <xf numFmtId="4" fontId="13" fillId="2" borderId="8" xfId="0" applyNumberFormat="1" applyFont="1" applyFill="1" applyBorder="1" applyAlignment="1" applyProtection="1">
      <alignment vertical="top"/>
      <protection hidden="1"/>
    </xf>
    <xf numFmtId="4" fontId="11" fillId="0" borderId="20" xfId="0" applyNumberFormat="1" applyFont="1" applyFill="1" applyBorder="1" applyAlignment="1" applyProtection="1">
      <alignment vertical="top"/>
      <protection hidden="1"/>
    </xf>
    <xf numFmtId="4" fontId="13" fillId="2" borderId="18" xfId="0" applyNumberFormat="1" applyFont="1" applyFill="1" applyBorder="1" applyAlignment="1" applyProtection="1">
      <alignment vertical="top"/>
      <protection hidden="1"/>
    </xf>
    <xf numFmtId="4" fontId="11" fillId="0" borderId="19" xfId="0" applyNumberFormat="1" applyFont="1" applyFill="1" applyBorder="1" applyAlignment="1" applyProtection="1">
      <alignment vertical="top"/>
      <protection hidden="1"/>
    </xf>
    <xf numFmtId="0" fontId="12" fillId="0" borderId="0" xfId="0" applyFont="1" applyAlignment="1">
      <alignment horizontal="justify" vertical="top" wrapText="1"/>
    </xf>
    <xf numFmtId="0" fontId="12" fillId="0" borderId="0" xfId="0" applyFont="1" applyFill="1" applyBorder="1" applyAlignment="1" applyProtection="1">
      <alignment horizontal="justify" vertical="top"/>
    </xf>
    <xf numFmtId="0" fontId="9" fillId="0" borderId="0" xfId="0" applyFont="1" applyAlignment="1">
      <alignment horizontal="right" wrapText="1"/>
    </xf>
  </cellXfs>
  <cellStyles count="4">
    <cellStyle name="Normal 2" xfId="1"/>
    <cellStyle name="Normal 3" xfId="2"/>
    <cellStyle name="Normal 5" xfId="3"/>
    <cellStyle name="Normalno"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H184"/>
  <sheetViews>
    <sheetView showZeros="0" tabSelected="1" view="pageBreakPreview" topLeftCell="A28" zoomScaleNormal="100" zoomScaleSheetLayoutView="100" zoomScalePageLayoutView="70" workbookViewId="0">
      <selection activeCell="E30" sqref="E30"/>
    </sheetView>
  </sheetViews>
  <sheetFormatPr defaultRowHeight="14.5" x14ac:dyDescent="0.35"/>
  <cols>
    <col min="1" max="1" width="4.7265625" customWidth="1"/>
    <col min="2" max="2" width="46.54296875" customWidth="1"/>
    <col min="3" max="3" width="5.7265625" customWidth="1"/>
    <col min="4" max="4" width="8.26953125" style="37" customWidth="1"/>
    <col min="5" max="5" width="11.7265625" customWidth="1"/>
    <col min="6" max="6" width="12.1796875" style="155" customWidth="1"/>
    <col min="7" max="7" width="3.54296875" customWidth="1"/>
  </cols>
  <sheetData>
    <row r="20" spans="1:7" ht="157.5" customHeight="1" x14ac:dyDescent="0.35"/>
    <row r="21" spans="1:7" ht="234.75" customHeight="1" x14ac:dyDescent="0.35">
      <c r="B21" s="306" t="s">
        <v>100</v>
      </c>
      <c r="C21" s="306"/>
      <c r="D21" s="306"/>
      <c r="E21" s="306"/>
      <c r="F21" s="306"/>
    </row>
    <row r="22" spans="1:7" ht="23.25" customHeight="1" x14ac:dyDescent="0.35"/>
    <row r="23" spans="1:7" ht="96.75" customHeight="1" x14ac:dyDescent="0.35">
      <c r="B23" s="179" t="s">
        <v>90</v>
      </c>
    </row>
    <row r="24" spans="1:7" x14ac:dyDescent="0.35">
      <c r="A24" s="1"/>
      <c r="B24" s="2"/>
      <c r="C24" s="3"/>
      <c r="D24" s="33"/>
      <c r="E24" s="2"/>
      <c r="F24" s="4"/>
    </row>
    <row r="25" spans="1:7" ht="29" x14ac:dyDescent="0.35">
      <c r="A25" s="5"/>
      <c r="B25" s="6"/>
      <c r="C25" s="7" t="s">
        <v>0</v>
      </c>
      <c r="D25" s="8" t="s">
        <v>1</v>
      </c>
      <c r="E25" s="9" t="s">
        <v>2</v>
      </c>
      <c r="F25" s="8" t="s">
        <v>3</v>
      </c>
    </row>
    <row r="26" spans="1:7" x14ac:dyDescent="0.35">
      <c r="A26" s="10">
        <v>1</v>
      </c>
      <c r="B26" s="11" t="s">
        <v>47</v>
      </c>
      <c r="C26" s="12"/>
      <c r="D26" s="34"/>
      <c r="E26" s="13"/>
      <c r="F26" s="14"/>
    </row>
    <row r="27" spans="1:7" x14ac:dyDescent="0.35">
      <c r="A27" s="15"/>
      <c r="B27" s="16"/>
      <c r="C27" s="17"/>
      <c r="D27" s="35"/>
      <c r="E27" s="18"/>
      <c r="F27" s="19"/>
    </row>
    <row r="28" spans="1:7" x14ac:dyDescent="0.35">
      <c r="A28" s="24" t="s">
        <v>5</v>
      </c>
      <c r="B28" s="25" t="s">
        <v>48</v>
      </c>
      <c r="C28" s="17"/>
      <c r="D28" s="35"/>
      <c r="E28" s="18"/>
      <c r="F28" s="19"/>
    </row>
    <row r="29" spans="1:7" ht="174" x14ac:dyDescent="0.35">
      <c r="A29" s="15"/>
      <c r="B29" s="180" t="s">
        <v>50</v>
      </c>
      <c r="C29" s="17"/>
      <c r="D29" s="35"/>
      <c r="E29" s="18"/>
      <c r="F29" s="218"/>
    </row>
    <row r="30" spans="1:7" x14ac:dyDescent="0.35">
      <c r="A30" s="15"/>
      <c r="B30" s="130"/>
      <c r="C30" s="28" t="s">
        <v>6</v>
      </c>
      <c r="D30" s="47">
        <v>1</v>
      </c>
      <c r="E30" s="30"/>
      <c r="F30" s="219">
        <f>D30*E30</f>
        <v>0</v>
      </c>
      <c r="G30" s="174" t="s">
        <v>81</v>
      </c>
    </row>
    <row r="31" spans="1:7" x14ac:dyDescent="0.35">
      <c r="A31" s="15"/>
      <c r="B31" s="16"/>
      <c r="C31" s="17"/>
      <c r="D31" s="35"/>
      <c r="E31" s="18"/>
      <c r="F31" s="218"/>
    </row>
    <row r="32" spans="1:7" x14ac:dyDescent="0.35">
      <c r="A32" s="24" t="s">
        <v>42</v>
      </c>
      <c r="B32" s="25" t="s">
        <v>44</v>
      </c>
      <c r="C32" s="17"/>
      <c r="D32" s="36"/>
      <c r="E32" s="22"/>
      <c r="F32" s="276"/>
    </row>
    <row r="33" spans="1:7" ht="72.5" x14ac:dyDescent="0.35">
      <c r="A33" s="26"/>
      <c r="B33" s="50" t="s">
        <v>45</v>
      </c>
      <c r="C33" s="27"/>
      <c r="D33" s="36"/>
      <c r="E33" s="22"/>
      <c r="F33" s="276"/>
    </row>
    <row r="34" spans="1:7" x14ac:dyDescent="0.35">
      <c r="A34" s="24"/>
      <c r="B34" s="31"/>
      <c r="C34" s="28" t="s">
        <v>6</v>
      </c>
      <c r="D34" s="47">
        <v>1</v>
      </c>
      <c r="E34" s="30"/>
      <c r="F34" s="219">
        <f>D34*E34</f>
        <v>0</v>
      </c>
      <c r="G34" s="174" t="s">
        <v>81</v>
      </c>
    </row>
    <row r="35" spans="1:7" x14ac:dyDescent="0.35">
      <c r="A35" s="24"/>
      <c r="B35" s="31"/>
      <c r="C35" s="32"/>
      <c r="D35" s="124"/>
      <c r="E35" s="22"/>
      <c r="F35" s="276"/>
    </row>
    <row r="36" spans="1:7" x14ac:dyDescent="0.35">
      <c r="A36" s="24" t="s">
        <v>46</v>
      </c>
      <c r="B36" s="25" t="s">
        <v>52</v>
      </c>
      <c r="C36" s="32"/>
      <c r="D36" s="124"/>
      <c r="E36" s="22"/>
      <c r="F36" s="276"/>
    </row>
    <row r="37" spans="1:7" ht="275.25" customHeight="1" x14ac:dyDescent="0.35">
      <c r="A37" s="24"/>
      <c r="B37" s="234" t="s">
        <v>113</v>
      </c>
      <c r="C37" s="32"/>
      <c r="D37" s="124"/>
      <c r="E37" s="187"/>
      <c r="F37" s="276"/>
    </row>
    <row r="38" spans="1:7" x14ac:dyDescent="0.35">
      <c r="A38" s="24"/>
      <c r="B38" s="31"/>
      <c r="C38" s="53" t="s">
        <v>6</v>
      </c>
      <c r="D38" s="47">
        <v>13</v>
      </c>
      <c r="E38" s="30"/>
      <c r="F38" s="219">
        <f>D38*E38</f>
        <v>0</v>
      </c>
      <c r="G38" s="174" t="s">
        <v>81</v>
      </c>
    </row>
    <row r="39" spans="1:7" x14ac:dyDescent="0.35">
      <c r="A39" s="24"/>
      <c r="B39" s="31"/>
      <c r="C39" s="129"/>
      <c r="D39" s="124"/>
      <c r="E39" s="22"/>
      <c r="F39" s="276"/>
    </row>
    <row r="40" spans="1:7" s="206" customFormat="1" x14ac:dyDescent="0.35">
      <c r="A40" s="222" t="s">
        <v>94</v>
      </c>
      <c r="B40" s="223" t="s">
        <v>109</v>
      </c>
      <c r="C40" s="228"/>
      <c r="D40" s="227"/>
      <c r="E40" s="221"/>
      <c r="F40" s="276"/>
    </row>
    <row r="41" spans="1:7" s="206" customFormat="1" ht="217.5" x14ac:dyDescent="0.35">
      <c r="A41" s="222"/>
      <c r="B41" s="234" t="s">
        <v>112</v>
      </c>
      <c r="C41" s="228"/>
      <c r="D41" s="227"/>
      <c r="E41" s="221"/>
      <c r="F41" s="276"/>
    </row>
    <row r="42" spans="1:7" s="206" customFormat="1" x14ac:dyDescent="0.35">
      <c r="A42" s="222"/>
      <c r="B42" s="239" t="s">
        <v>114</v>
      </c>
      <c r="C42" s="240" t="s">
        <v>6</v>
      </c>
      <c r="D42" s="225">
        <v>13</v>
      </c>
      <c r="E42" s="224"/>
      <c r="F42" s="219">
        <f>D42*E42</f>
        <v>0</v>
      </c>
      <c r="G42" s="254" t="s">
        <v>81</v>
      </c>
    </row>
    <row r="43" spans="1:7" s="220" customFormat="1" x14ac:dyDescent="0.35">
      <c r="A43" s="222"/>
      <c r="B43" s="239" t="s">
        <v>115</v>
      </c>
      <c r="C43" s="242" t="s">
        <v>6</v>
      </c>
      <c r="D43" s="227">
        <v>13</v>
      </c>
      <c r="E43" s="221"/>
      <c r="F43" s="219">
        <f>D43*E43</f>
        <v>0</v>
      </c>
      <c r="G43" s="254" t="s">
        <v>81</v>
      </c>
    </row>
    <row r="44" spans="1:7" s="236" customFormat="1" x14ac:dyDescent="0.35">
      <c r="A44" s="238"/>
      <c r="B44" s="239"/>
      <c r="C44" s="242"/>
      <c r="D44" s="241"/>
      <c r="E44" s="237"/>
      <c r="F44" s="277"/>
    </row>
    <row r="45" spans="1:7" s="220" customFormat="1" x14ac:dyDescent="0.35">
      <c r="A45" s="231" t="s">
        <v>95</v>
      </c>
      <c r="B45" s="232" t="s">
        <v>110</v>
      </c>
      <c r="C45" s="233"/>
      <c r="D45" s="235"/>
      <c r="E45" s="230"/>
      <c r="F45" s="276"/>
    </row>
    <row r="46" spans="1:7" s="220" customFormat="1" ht="130.5" x14ac:dyDescent="0.35">
      <c r="A46" s="231"/>
      <c r="B46" s="234" t="s">
        <v>111</v>
      </c>
      <c r="C46" s="233"/>
      <c r="D46" s="235"/>
      <c r="E46" s="230"/>
      <c r="F46" s="276"/>
    </row>
    <row r="47" spans="1:7" s="220" customFormat="1" x14ac:dyDescent="0.35">
      <c r="A47" s="222"/>
      <c r="B47" s="249"/>
      <c r="C47" s="250" t="s">
        <v>11</v>
      </c>
      <c r="D47" s="248">
        <v>15</v>
      </c>
      <c r="E47" s="247"/>
      <c r="F47" s="219">
        <f>D47*E47</f>
        <v>0</v>
      </c>
      <c r="G47" s="254" t="s">
        <v>81</v>
      </c>
    </row>
    <row r="48" spans="1:7" s="220" customFormat="1" x14ac:dyDescent="0.35">
      <c r="A48" s="222"/>
      <c r="B48" s="226"/>
      <c r="C48" s="229"/>
      <c r="D48" s="227"/>
      <c r="E48" s="221"/>
      <c r="F48" s="276"/>
    </row>
    <row r="49" spans="1:8" x14ac:dyDescent="0.35">
      <c r="A49" s="246" t="s">
        <v>96</v>
      </c>
      <c r="B49" s="25" t="s">
        <v>54</v>
      </c>
      <c r="C49" s="129"/>
      <c r="D49" s="124"/>
      <c r="E49" s="22"/>
      <c r="F49" s="276"/>
    </row>
    <row r="50" spans="1:8" ht="117" customHeight="1" x14ac:dyDescent="0.35">
      <c r="A50" s="24"/>
      <c r="B50" s="50" t="s">
        <v>92</v>
      </c>
      <c r="C50" s="129"/>
      <c r="D50" s="124"/>
      <c r="E50" s="22"/>
      <c r="F50" s="276"/>
      <c r="H50" s="188"/>
    </row>
    <row r="51" spans="1:8" x14ac:dyDescent="0.35">
      <c r="A51" s="24"/>
      <c r="B51" s="50"/>
      <c r="C51" s="53" t="s">
        <v>6</v>
      </c>
      <c r="D51" s="47">
        <v>40</v>
      </c>
      <c r="E51" s="30"/>
      <c r="F51" s="219">
        <f>D51*E51</f>
        <v>0</v>
      </c>
      <c r="G51" s="174" t="s">
        <v>81</v>
      </c>
    </row>
    <row r="52" spans="1:8" x14ac:dyDescent="0.35">
      <c r="A52" s="24"/>
      <c r="B52" s="50"/>
      <c r="C52" s="135"/>
      <c r="D52" s="124"/>
      <c r="E52" s="22"/>
      <c r="F52" s="276"/>
    </row>
    <row r="53" spans="1:8" x14ac:dyDescent="0.35">
      <c r="A53" s="246" t="s">
        <v>116</v>
      </c>
      <c r="B53" s="25" t="s">
        <v>74</v>
      </c>
      <c r="C53" s="129"/>
      <c r="D53" s="124"/>
      <c r="E53" s="22"/>
      <c r="F53" s="276"/>
    </row>
    <row r="54" spans="1:8" ht="43.5" x14ac:dyDescent="0.35">
      <c r="A54" s="24"/>
      <c r="B54" s="50" t="s">
        <v>75</v>
      </c>
      <c r="C54" s="129"/>
      <c r="D54" s="124"/>
      <c r="E54" s="22"/>
      <c r="F54" s="276"/>
    </row>
    <row r="55" spans="1:8" x14ac:dyDescent="0.35">
      <c r="A55" s="24"/>
      <c r="B55" s="50"/>
      <c r="C55" s="53" t="s">
        <v>6</v>
      </c>
      <c r="D55" s="47">
        <v>1</v>
      </c>
      <c r="E55" s="30"/>
      <c r="F55" s="219">
        <f>D55*E55</f>
        <v>0</v>
      </c>
      <c r="G55" s="174" t="s">
        <v>81</v>
      </c>
    </row>
    <row r="56" spans="1:8" x14ac:dyDescent="0.35">
      <c r="A56" s="24"/>
      <c r="B56" s="50"/>
      <c r="C56" s="135"/>
      <c r="D56" s="124"/>
      <c r="E56" s="22"/>
      <c r="F56" s="276"/>
    </row>
    <row r="57" spans="1:8" x14ac:dyDescent="0.35">
      <c r="A57" s="246" t="s">
        <v>117</v>
      </c>
      <c r="B57" s="25" t="s">
        <v>76</v>
      </c>
      <c r="C57" s="129"/>
      <c r="D57" s="124"/>
      <c r="E57" s="22"/>
      <c r="F57" s="276"/>
    </row>
    <row r="58" spans="1:8" ht="43.5" x14ac:dyDescent="0.35">
      <c r="A58" s="24"/>
      <c r="B58" s="50" t="s">
        <v>77</v>
      </c>
      <c r="C58" s="129"/>
      <c r="D58" s="124"/>
      <c r="E58" s="22"/>
      <c r="F58" s="276"/>
    </row>
    <row r="59" spans="1:8" x14ac:dyDescent="0.35">
      <c r="A59" s="24"/>
      <c r="B59" s="50"/>
      <c r="C59" s="53" t="s">
        <v>6</v>
      </c>
      <c r="D59" s="47">
        <v>2</v>
      </c>
      <c r="E59" s="30"/>
      <c r="F59" s="219">
        <f>D59*E59</f>
        <v>0</v>
      </c>
      <c r="G59" s="174" t="s">
        <v>81</v>
      </c>
    </row>
    <row r="60" spans="1:8" x14ac:dyDescent="0.35">
      <c r="A60" s="24"/>
      <c r="B60" s="50"/>
      <c r="C60" s="129"/>
      <c r="D60" s="124"/>
      <c r="E60" s="22"/>
      <c r="F60" s="276"/>
    </row>
    <row r="61" spans="1:8" x14ac:dyDescent="0.35">
      <c r="C61" s="41"/>
      <c r="D61" s="118"/>
      <c r="E61" s="41"/>
      <c r="F61" s="278"/>
      <c r="G61" s="83"/>
    </row>
    <row r="62" spans="1:8" x14ac:dyDescent="0.35">
      <c r="A62" s="38">
        <v>1</v>
      </c>
      <c r="B62" s="39" t="s">
        <v>49</v>
      </c>
      <c r="C62" s="102"/>
      <c r="D62" s="103"/>
      <c r="E62" s="104"/>
      <c r="F62" s="279">
        <f>SUM(F30:F61)</f>
        <v>0</v>
      </c>
      <c r="G62" s="174" t="s">
        <v>81</v>
      </c>
    </row>
    <row r="63" spans="1:8" ht="12" customHeight="1" x14ac:dyDescent="0.35">
      <c r="C63" s="115"/>
      <c r="D63" s="127"/>
      <c r="E63" s="115"/>
      <c r="F63" s="280"/>
    </row>
    <row r="64" spans="1:8" x14ac:dyDescent="0.35">
      <c r="A64" s="40">
        <v>2</v>
      </c>
      <c r="B64" s="11" t="s">
        <v>7</v>
      </c>
      <c r="C64" s="105"/>
      <c r="D64" s="106"/>
      <c r="E64" s="128"/>
      <c r="F64" s="281"/>
      <c r="G64" s="83"/>
    </row>
    <row r="65" spans="1:7" x14ac:dyDescent="0.35">
      <c r="C65" s="41"/>
      <c r="D65" s="41"/>
      <c r="E65" s="41"/>
      <c r="F65" s="282"/>
    </row>
    <row r="66" spans="1:7" x14ac:dyDescent="0.35">
      <c r="A66" s="42" t="s">
        <v>8</v>
      </c>
      <c r="B66" s="43" t="s">
        <v>9</v>
      </c>
      <c r="C66" s="17"/>
      <c r="D66" s="21"/>
      <c r="E66" s="22"/>
      <c r="F66" s="283"/>
    </row>
    <row r="67" spans="1:7" ht="217.5" x14ac:dyDescent="0.35">
      <c r="A67" s="44"/>
      <c r="B67" s="134" t="s">
        <v>73</v>
      </c>
      <c r="C67" s="17"/>
      <c r="D67" s="21"/>
      <c r="E67" s="22"/>
      <c r="F67" s="283"/>
    </row>
    <row r="68" spans="1:7" ht="31" x14ac:dyDescent="0.35">
      <c r="A68" s="44"/>
      <c r="B68" s="45" t="s">
        <v>10</v>
      </c>
      <c r="C68" s="17"/>
      <c r="D68" s="21"/>
      <c r="E68" s="22"/>
      <c r="F68" s="283"/>
    </row>
    <row r="69" spans="1:7" x14ac:dyDescent="0.35">
      <c r="A69" s="48"/>
      <c r="B69" s="107" t="s">
        <v>83</v>
      </c>
      <c r="C69" s="46" t="s">
        <v>11</v>
      </c>
      <c r="D69" s="47">
        <v>220</v>
      </c>
      <c r="E69" s="30"/>
      <c r="F69" s="219">
        <f>D69*E69</f>
        <v>0</v>
      </c>
      <c r="G69" s="174" t="s">
        <v>81</v>
      </c>
    </row>
    <row r="70" spans="1:7" x14ac:dyDescent="0.35">
      <c r="A70" s="48"/>
      <c r="B70" s="76" t="s">
        <v>62</v>
      </c>
      <c r="C70" s="46" t="s">
        <v>11</v>
      </c>
      <c r="D70" s="47">
        <v>60</v>
      </c>
      <c r="E70" s="30"/>
      <c r="F70" s="219">
        <f>D70*E70</f>
        <v>0</v>
      </c>
      <c r="G70" s="174" t="s">
        <v>81</v>
      </c>
    </row>
    <row r="71" spans="1:7" x14ac:dyDescent="0.35">
      <c r="A71" s="48"/>
      <c r="B71" s="76" t="s">
        <v>84</v>
      </c>
      <c r="C71" s="46" t="s">
        <v>11</v>
      </c>
      <c r="D71" s="47">
        <v>40</v>
      </c>
      <c r="E71" s="30"/>
      <c r="F71" s="219">
        <f>D71*E71</f>
        <v>0</v>
      </c>
      <c r="G71" s="174" t="s">
        <v>81</v>
      </c>
    </row>
    <row r="72" spans="1:7" x14ac:dyDescent="0.35">
      <c r="A72" s="48"/>
      <c r="B72" s="76"/>
      <c r="C72" s="17"/>
      <c r="D72" s="124"/>
      <c r="E72" s="22"/>
      <c r="F72" s="277"/>
    </row>
    <row r="73" spans="1:7" x14ac:dyDescent="0.35">
      <c r="A73" s="24" t="s">
        <v>55</v>
      </c>
      <c r="B73" s="25" t="s">
        <v>53</v>
      </c>
      <c r="C73" s="129"/>
      <c r="D73" s="124"/>
      <c r="E73" s="22"/>
      <c r="F73" s="276"/>
    </row>
    <row r="74" spans="1:7" ht="200.25" customHeight="1" x14ac:dyDescent="0.35">
      <c r="A74" s="176"/>
      <c r="B74" s="50" t="s">
        <v>87</v>
      </c>
      <c r="C74" s="129"/>
      <c r="D74" s="124"/>
      <c r="E74" s="22"/>
      <c r="F74" s="276"/>
    </row>
    <row r="75" spans="1:7" x14ac:dyDescent="0.35">
      <c r="A75" s="182"/>
      <c r="B75" s="183"/>
      <c r="C75" s="53" t="s">
        <v>82</v>
      </c>
      <c r="D75" s="47">
        <v>15</v>
      </c>
      <c r="E75" s="30"/>
      <c r="F75" s="219">
        <f>D75*E75</f>
        <v>0</v>
      </c>
      <c r="G75" s="174" t="s">
        <v>81</v>
      </c>
    </row>
    <row r="76" spans="1:7" x14ac:dyDescent="0.35">
      <c r="A76" s="24"/>
      <c r="B76" s="31"/>
      <c r="C76" s="135"/>
      <c r="D76" s="124"/>
      <c r="E76" s="22"/>
      <c r="F76" s="276"/>
    </row>
    <row r="77" spans="1:7" x14ac:dyDescent="0.35">
      <c r="A77" s="197" t="s">
        <v>97</v>
      </c>
      <c r="B77" s="196" t="s">
        <v>101</v>
      </c>
      <c r="C77" s="189"/>
      <c r="D77" s="190"/>
      <c r="E77" s="191"/>
      <c r="F77" s="283"/>
    </row>
    <row r="78" spans="1:7" ht="58" x14ac:dyDescent="0.35">
      <c r="A78" s="200"/>
      <c r="B78" s="198" t="s">
        <v>104</v>
      </c>
      <c r="C78" s="189"/>
      <c r="D78" s="190"/>
      <c r="E78" s="191"/>
      <c r="F78" s="283"/>
    </row>
    <row r="79" spans="1:7" ht="31" x14ac:dyDescent="0.35">
      <c r="A79" s="200"/>
      <c r="B79" s="198" t="s">
        <v>102</v>
      </c>
      <c r="C79" s="189"/>
      <c r="D79" s="190"/>
      <c r="E79" s="191"/>
      <c r="F79" s="283"/>
    </row>
    <row r="80" spans="1:7" x14ac:dyDescent="0.35">
      <c r="A80" s="197"/>
      <c r="B80" s="205" t="s">
        <v>65</v>
      </c>
      <c r="C80" s="199" t="s">
        <v>12</v>
      </c>
      <c r="D80" s="194">
        <v>10</v>
      </c>
      <c r="E80" s="195"/>
      <c r="F80" s="219">
        <f>D80*E80</f>
        <v>0</v>
      </c>
      <c r="G80" s="275" t="s">
        <v>81</v>
      </c>
    </row>
    <row r="81" spans="1:7" x14ac:dyDescent="0.35">
      <c r="A81" s="197"/>
      <c r="B81" s="202" t="s">
        <v>62</v>
      </c>
      <c r="C81" s="199" t="s">
        <v>12</v>
      </c>
      <c r="D81" s="194">
        <v>9</v>
      </c>
      <c r="E81" s="195"/>
      <c r="F81" s="219">
        <f>D81*E81</f>
        <v>0</v>
      </c>
      <c r="G81" s="275" t="s">
        <v>81</v>
      </c>
    </row>
    <row r="82" spans="1:7" x14ac:dyDescent="0.35">
      <c r="A82" s="197"/>
      <c r="B82" s="202" t="s">
        <v>103</v>
      </c>
      <c r="C82" s="199" t="s">
        <v>12</v>
      </c>
      <c r="D82" s="194">
        <v>6</v>
      </c>
      <c r="E82" s="195"/>
      <c r="F82" s="219">
        <f>D82*E82</f>
        <v>0</v>
      </c>
      <c r="G82" s="275" t="s">
        <v>81</v>
      </c>
    </row>
    <row r="83" spans="1:7" x14ac:dyDescent="0.35">
      <c r="A83" s="24"/>
      <c r="B83" s="31"/>
      <c r="C83" s="135"/>
      <c r="D83" s="124"/>
      <c r="E83" s="22"/>
      <c r="F83" s="276"/>
    </row>
    <row r="84" spans="1:7" x14ac:dyDescent="0.35">
      <c r="A84" s="197" t="s">
        <v>98</v>
      </c>
      <c r="B84" s="51" t="s">
        <v>13</v>
      </c>
      <c r="C84" s="17"/>
      <c r="D84" s="21"/>
      <c r="E84" s="22"/>
      <c r="F84" s="283"/>
    </row>
    <row r="85" spans="1:7" ht="58" x14ac:dyDescent="0.35">
      <c r="A85" s="44"/>
      <c r="B85" s="52" t="s">
        <v>91</v>
      </c>
      <c r="C85" s="17"/>
      <c r="D85" s="21"/>
      <c r="E85" s="22"/>
      <c r="F85" s="283"/>
    </row>
    <row r="86" spans="1:7" x14ac:dyDescent="0.35">
      <c r="A86" s="184"/>
      <c r="B86" s="185"/>
      <c r="C86" s="53" t="s">
        <v>11</v>
      </c>
      <c r="D86" s="29">
        <v>200</v>
      </c>
      <c r="E86" s="30"/>
      <c r="F86" s="219">
        <f>D86*E86</f>
        <v>0</v>
      </c>
      <c r="G86" s="174" t="s">
        <v>81</v>
      </c>
    </row>
    <row r="87" spans="1:7" ht="12" customHeight="1" x14ac:dyDescent="0.35">
      <c r="C87" s="108"/>
      <c r="D87" s="109"/>
      <c r="E87" s="108"/>
      <c r="F87" s="284"/>
    </row>
    <row r="88" spans="1:7" x14ac:dyDescent="0.35">
      <c r="A88" s="201" t="s">
        <v>99</v>
      </c>
      <c r="B88" s="66" t="s">
        <v>15</v>
      </c>
      <c r="C88" s="62"/>
      <c r="D88" s="21"/>
      <c r="E88" s="22"/>
      <c r="F88" s="285"/>
    </row>
    <row r="89" spans="1:7" ht="58" x14ac:dyDescent="0.35">
      <c r="A89" s="55"/>
      <c r="B89" s="67" t="s">
        <v>16</v>
      </c>
      <c r="C89" s="62"/>
      <c r="D89" s="21"/>
      <c r="E89" s="22"/>
      <c r="F89" s="285"/>
    </row>
    <row r="90" spans="1:7" x14ac:dyDescent="0.35">
      <c r="A90" s="181"/>
      <c r="B90" s="186" t="s">
        <v>17</v>
      </c>
      <c r="C90" s="68" t="s">
        <v>11</v>
      </c>
      <c r="D90" s="69">
        <v>300</v>
      </c>
      <c r="E90" s="30"/>
      <c r="F90" s="219">
        <f>D90*E90</f>
        <v>0</v>
      </c>
      <c r="G90" s="174" t="s">
        <v>81</v>
      </c>
    </row>
    <row r="91" spans="1:7" ht="9.75" customHeight="1" x14ac:dyDescent="0.35">
      <c r="A91" s="55"/>
      <c r="B91" s="177"/>
      <c r="C91" s="119"/>
      <c r="D91" s="178"/>
      <c r="E91" s="65"/>
      <c r="F91" s="286"/>
      <c r="G91" s="174"/>
    </row>
    <row r="92" spans="1:7" x14ac:dyDescent="0.35">
      <c r="A92" s="201" t="s">
        <v>105</v>
      </c>
      <c r="B92" s="49" t="s">
        <v>18</v>
      </c>
      <c r="C92" s="62"/>
      <c r="D92" s="21"/>
      <c r="E92" s="22"/>
      <c r="F92" s="285"/>
    </row>
    <row r="93" spans="1:7" ht="101.5" x14ac:dyDescent="0.35">
      <c r="A93" s="55"/>
      <c r="B93" s="70" t="s">
        <v>19</v>
      </c>
      <c r="C93" s="62"/>
      <c r="D93" s="21"/>
      <c r="E93" s="22"/>
      <c r="F93" s="285"/>
    </row>
    <row r="94" spans="1:7" x14ac:dyDescent="0.35">
      <c r="A94" s="44"/>
      <c r="B94" s="107"/>
      <c r="C94" s="71" t="s">
        <v>12</v>
      </c>
      <c r="D94" s="29">
        <v>30</v>
      </c>
      <c r="E94" s="30"/>
      <c r="F94" s="219">
        <f>D94*E94</f>
        <v>0</v>
      </c>
      <c r="G94" s="174" t="s">
        <v>81</v>
      </c>
    </row>
    <row r="95" spans="1:7" x14ac:dyDescent="0.35">
      <c r="A95" s="15"/>
      <c r="B95" s="60"/>
      <c r="C95" s="72"/>
      <c r="D95" s="21"/>
      <c r="E95" s="22"/>
      <c r="F95" s="276"/>
    </row>
    <row r="96" spans="1:7" x14ac:dyDescent="0.35">
      <c r="A96" s="15"/>
      <c r="B96" s="73"/>
      <c r="C96" s="62"/>
      <c r="D96" s="21"/>
      <c r="E96" s="22"/>
      <c r="F96" s="285"/>
      <c r="G96" s="175"/>
    </row>
    <row r="97" spans="1:7" x14ac:dyDescent="0.35">
      <c r="A97" s="38">
        <v>2</v>
      </c>
      <c r="B97" s="39" t="s">
        <v>20</v>
      </c>
      <c r="C97" s="102"/>
      <c r="D97" s="103"/>
      <c r="E97" s="104"/>
      <c r="F97" s="287">
        <f>SUM(F69:F94)</f>
        <v>0</v>
      </c>
      <c r="G97" s="174" t="s">
        <v>81</v>
      </c>
    </row>
    <row r="98" spans="1:7" x14ac:dyDescent="0.35">
      <c r="F98" s="278"/>
    </row>
    <row r="99" spans="1:7" x14ac:dyDescent="0.35">
      <c r="F99" s="278"/>
    </row>
    <row r="100" spans="1:7" x14ac:dyDescent="0.35">
      <c r="A100" s="74">
        <v>3</v>
      </c>
      <c r="B100" s="75" t="s">
        <v>21</v>
      </c>
      <c r="C100" s="105"/>
      <c r="D100" s="106"/>
      <c r="E100" s="111"/>
      <c r="F100" s="288"/>
    </row>
    <row r="101" spans="1:7" x14ac:dyDescent="0.35">
      <c r="A101" s="56"/>
      <c r="B101" s="76"/>
      <c r="C101" s="17"/>
      <c r="D101" s="21"/>
      <c r="E101" s="22"/>
      <c r="F101" s="285"/>
    </row>
    <row r="102" spans="1:7" ht="29" x14ac:dyDescent="0.35">
      <c r="A102" s="56" t="s">
        <v>22</v>
      </c>
      <c r="B102" s="77" t="s">
        <v>23</v>
      </c>
      <c r="C102" s="17"/>
      <c r="D102" s="21"/>
      <c r="E102" s="22"/>
      <c r="F102" s="285"/>
    </row>
    <row r="103" spans="1:7" ht="101.5" x14ac:dyDescent="0.35">
      <c r="A103" s="56"/>
      <c r="B103" s="146" t="s">
        <v>78</v>
      </c>
      <c r="C103" s="17"/>
      <c r="D103" s="21"/>
      <c r="E103" s="22"/>
      <c r="F103" s="285"/>
    </row>
    <row r="104" spans="1:7" x14ac:dyDescent="0.35">
      <c r="A104" s="56"/>
      <c r="B104" s="141" t="s">
        <v>86</v>
      </c>
      <c r="C104" s="46" t="s">
        <v>12</v>
      </c>
      <c r="D104" s="29">
        <v>35</v>
      </c>
      <c r="E104" s="30"/>
      <c r="F104" s="219">
        <f>D104*E104</f>
        <v>0</v>
      </c>
      <c r="G104" s="174" t="s">
        <v>81</v>
      </c>
    </row>
    <row r="105" spans="1:7" x14ac:dyDescent="0.35">
      <c r="A105" s="56"/>
      <c r="B105" s="141" t="s">
        <v>58</v>
      </c>
      <c r="C105" s="46" t="s">
        <v>12</v>
      </c>
      <c r="D105" s="29">
        <v>15</v>
      </c>
      <c r="E105" s="30"/>
      <c r="F105" s="219">
        <f>D105*E105</f>
        <v>0</v>
      </c>
      <c r="G105" s="174" t="s">
        <v>81</v>
      </c>
    </row>
    <row r="106" spans="1:7" x14ac:dyDescent="0.35">
      <c r="A106" s="56"/>
      <c r="B106" s="141" t="s">
        <v>85</v>
      </c>
      <c r="C106" s="46" t="s">
        <v>12</v>
      </c>
      <c r="D106" s="29">
        <v>12</v>
      </c>
      <c r="E106" s="30"/>
      <c r="F106" s="219">
        <f>D106*E106</f>
        <v>0</v>
      </c>
      <c r="G106" s="174" t="s">
        <v>81</v>
      </c>
    </row>
    <row r="107" spans="1:7" x14ac:dyDescent="0.35">
      <c r="A107" s="56"/>
      <c r="B107" s="132"/>
      <c r="C107" s="17"/>
      <c r="D107" s="21"/>
      <c r="E107" s="22"/>
      <c r="F107" s="276"/>
    </row>
    <row r="108" spans="1:7" x14ac:dyDescent="0.35">
      <c r="A108" s="56" t="s">
        <v>24</v>
      </c>
      <c r="B108" s="54" t="s">
        <v>14</v>
      </c>
      <c r="C108" s="57"/>
      <c r="D108" s="21"/>
      <c r="E108" s="22"/>
      <c r="F108" s="276"/>
    </row>
    <row r="109" spans="1:7" ht="145" x14ac:dyDescent="0.35">
      <c r="A109" s="58"/>
      <c r="B109" s="126" t="s">
        <v>51</v>
      </c>
      <c r="C109" s="59"/>
      <c r="D109" s="21"/>
      <c r="E109" s="22"/>
      <c r="F109" s="276"/>
    </row>
    <row r="110" spans="1:7" x14ac:dyDescent="0.35">
      <c r="A110" s="58"/>
      <c r="B110" s="142" t="s">
        <v>61</v>
      </c>
      <c r="C110" s="46" t="s">
        <v>11</v>
      </c>
      <c r="D110" s="47">
        <v>220</v>
      </c>
      <c r="E110" s="30"/>
      <c r="F110" s="219">
        <f>D110*E110</f>
        <v>0</v>
      </c>
      <c r="G110" s="174" t="s">
        <v>81</v>
      </c>
    </row>
    <row r="111" spans="1:7" x14ac:dyDescent="0.35">
      <c r="A111" s="58"/>
      <c r="B111" s="142" t="s">
        <v>62</v>
      </c>
      <c r="C111" s="46" t="s">
        <v>11</v>
      </c>
      <c r="D111" s="47">
        <v>60</v>
      </c>
      <c r="E111" s="30"/>
      <c r="F111" s="219">
        <f>D111*E111</f>
        <v>0</v>
      </c>
      <c r="G111" s="174" t="s">
        <v>81</v>
      </c>
    </row>
    <row r="112" spans="1:7" x14ac:dyDescent="0.35">
      <c r="A112" s="58"/>
      <c r="B112" s="142" t="s">
        <v>63</v>
      </c>
      <c r="C112" s="46" t="s">
        <v>11</v>
      </c>
      <c r="D112" s="47">
        <v>40</v>
      </c>
      <c r="E112" s="30"/>
      <c r="F112" s="219">
        <f>D112*E112</f>
        <v>0</v>
      </c>
      <c r="G112" s="174" t="s">
        <v>81</v>
      </c>
    </row>
    <row r="113" spans="1:7" x14ac:dyDescent="0.35">
      <c r="A113" s="56"/>
      <c r="B113" s="132"/>
      <c r="C113" s="17"/>
      <c r="D113" s="21"/>
      <c r="E113" s="22"/>
      <c r="F113" s="276"/>
    </row>
    <row r="114" spans="1:7" x14ac:dyDescent="0.35">
      <c r="A114" s="56" t="s">
        <v>26</v>
      </c>
      <c r="B114" s="78" t="s">
        <v>25</v>
      </c>
      <c r="C114" s="17"/>
      <c r="D114" s="21"/>
      <c r="E114" s="22"/>
      <c r="F114" s="285"/>
    </row>
    <row r="115" spans="1:7" ht="176" x14ac:dyDescent="0.35">
      <c r="A115" s="79"/>
      <c r="B115" s="70" t="s">
        <v>88</v>
      </c>
      <c r="C115" s="17"/>
      <c r="D115" s="21"/>
      <c r="E115" s="22"/>
      <c r="F115" s="285"/>
    </row>
    <row r="116" spans="1:7" x14ac:dyDescent="0.35">
      <c r="A116" s="56"/>
      <c r="B116" s="112" t="s">
        <v>60</v>
      </c>
      <c r="C116" s="46" t="s">
        <v>12</v>
      </c>
      <c r="D116" s="29">
        <v>130</v>
      </c>
      <c r="E116" s="30"/>
      <c r="F116" s="219">
        <f>D116*E116</f>
        <v>0</v>
      </c>
      <c r="G116" s="174" t="s">
        <v>81</v>
      </c>
    </row>
    <row r="117" spans="1:7" x14ac:dyDescent="0.35">
      <c r="A117" s="79"/>
      <c r="B117" s="60"/>
      <c r="C117" s="17"/>
      <c r="D117" s="21"/>
      <c r="E117" s="22"/>
      <c r="F117" s="289"/>
    </row>
    <row r="118" spans="1:7" x14ac:dyDescent="0.35">
      <c r="A118" s="56" t="s">
        <v>27</v>
      </c>
      <c r="B118" s="133" t="s">
        <v>57</v>
      </c>
      <c r="C118" s="20"/>
      <c r="D118" s="21"/>
      <c r="E118" s="22"/>
      <c r="F118" s="285"/>
    </row>
    <row r="119" spans="1:7" ht="58" x14ac:dyDescent="0.35">
      <c r="A119" s="79"/>
      <c r="B119" s="61" t="s">
        <v>64</v>
      </c>
      <c r="C119" s="17"/>
      <c r="D119" s="21"/>
      <c r="E119" s="22"/>
      <c r="F119" s="285"/>
    </row>
    <row r="120" spans="1:7" x14ac:dyDescent="0.35">
      <c r="A120" s="79"/>
      <c r="B120" s="80" t="s">
        <v>65</v>
      </c>
      <c r="C120" s="46" t="s">
        <v>12</v>
      </c>
      <c r="D120" s="47">
        <v>8</v>
      </c>
      <c r="E120" s="30"/>
      <c r="F120" s="219">
        <f>D120*E120</f>
        <v>0</v>
      </c>
      <c r="G120" s="174" t="s">
        <v>81</v>
      </c>
    </row>
    <row r="121" spans="1:7" x14ac:dyDescent="0.35">
      <c r="A121" s="79"/>
      <c r="B121" s="80" t="s">
        <v>66</v>
      </c>
      <c r="C121" s="46" t="s">
        <v>12</v>
      </c>
      <c r="D121" s="47">
        <v>7.5</v>
      </c>
      <c r="E121" s="30"/>
      <c r="F121" s="219">
        <f>D121*E121</f>
        <v>0</v>
      </c>
      <c r="G121" s="174" t="s">
        <v>81</v>
      </c>
    </row>
    <row r="122" spans="1:7" s="264" customFormat="1" x14ac:dyDescent="0.35">
      <c r="A122" s="271"/>
      <c r="B122" s="272"/>
      <c r="C122" s="266"/>
      <c r="D122" s="273"/>
      <c r="E122" s="267"/>
      <c r="F122" s="290"/>
      <c r="G122" s="275"/>
    </row>
    <row r="123" spans="1:7" x14ac:dyDescent="0.35">
      <c r="A123" s="255" t="s">
        <v>28</v>
      </c>
      <c r="B123" s="274" t="s">
        <v>118</v>
      </c>
      <c r="C123" s="17"/>
      <c r="D123" s="124"/>
      <c r="E123" s="22"/>
      <c r="F123" s="276"/>
    </row>
    <row r="124" spans="1:7" s="243" customFormat="1" ht="87" x14ac:dyDescent="0.35">
      <c r="A124" s="255"/>
      <c r="B124" s="270" t="s">
        <v>119</v>
      </c>
      <c r="C124" s="256"/>
      <c r="D124" s="263"/>
      <c r="E124" s="257"/>
      <c r="F124" s="285"/>
    </row>
    <row r="125" spans="1:7" s="243" customFormat="1" x14ac:dyDescent="0.35">
      <c r="A125" s="261"/>
      <c r="B125" s="262"/>
      <c r="C125" s="259" t="s">
        <v>12</v>
      </c>
      <c r="D125" s="260">
        <v>2</v>
      </c>
      <c r="E125" s="258"/>
      <c r="F125" s="219">
        <f>D125*E125</f>
        <v>0</v>
      </c>
      <c r="G125" s="275" t="s">
        <v>81</v>
      </c>
    </row>
    <row r="126" spans="1:7" s="243" customFormat="1" x14ac:dyDescent="0.35">
      <c r="A126" s="251"/>
      <c r="B126" s="252"/>
      <c r="C126" s="244"/>
      <c r="D126" s="253"/>
      <c r="E126" s="245"/>
      <c r="F126" s="276"/>
    </row>
    <row r="127" spans="1:7" x14ac:dyDescent="0.35">
      <c r="A127" s="265" t="s">
        <v>29</v>
      </c>
      <c r="B127" s="51" t="s">
        <v>56</v>
      </c>
      <c r="C127" s="17"/>
      <c r="D127" s="21"/>
      <c r="E127" s="22"/>
      <c r="F127" s="285"/>
      <c r="G127" s="174"/>
    </row>
    <row r="128" spans="1:7" ht="394.5" customHeight="1" x14ac:dyDescent="0.35">
      <c r="A128" s="15"/>
      <c r="B128" s="268" t="s">
        <v>122</v>
      </c>
      <c r="C128" s="136"/>
      <c r="D128" s="21"/>
      <c r="E128" s="22"/>
      <c r="F128" s="285"/>
      <c r="G128" s="174"/>
    </row>
    <row r="129" spans="1:7" ht="116" x14ac:dyDescent="0.35">
      <c r="A129" s="15"/>
      <c r="B129" s="268" t="s">
        <v>121</v>
      </c>
      <c r="C129" s="136"/>
      <c r="D129" s="21"/>
      <c r="E129" s="22"/>
      <c r="F129" s="285"/>
      <c r="G129" s="174"/>
    </row>
    <row r="130" spans="1:7" x14ac:dyDescent="0.35">
      <c r="A130" s="15"/>
      <c r="B130" s="110"/>
      <c r="C130" s="46" t="s">
        <v>11</v>
      </c>
      <c r="D130" s="29">
        <v>120</v>
      </c>
      <c r="E130" s="30"/>
      <c r="F130" s="219">
        <f>D130*E130</f>
        <v>0</v>
      </c>
      <c r="G130" s="174" t="s">
        <v>81</v>
      </c>
    </row>
    <row r="131" spans="1:7" x14ac:dyDescent="0.35">
      <c r="A131" s="15"/>
      <c r="B131" s="60"/>
      <c r="C131" s="17"/>
      <c r="D131" s="21"/>
      <c r="E131" s="22"/>
      <c r="F131" s="276"/>
      <c r="G131" s="174"/>
    </row>
    <row r="132" spans="1:7" x14ac:dyDescent="0.35">
      <c r="A132" s="265" t="s">
        <v>71</v>
      </c>
      <c r="B132" s="51" t="s">
        <v>56</v>
      </c>
      <c r="C132" s="17"/>
      <c r="D132" s="21"/>
      <c r="E132" s="22"/>
      <c r="F132" s="285"/>
      <c r="G132" s="174"/>
    </row>
    <row r="133" spans="1:7" ht="361.5" customHeight="1" x14ac:dyDescent="0.35">
      <c r="A133" s="15"/>
      <c r="B133" s="304" t="s">
        <v>123</v>
      </c>
      <c r="C133" s="136"/>
      <c r="D133" s="21"/>
      <c r="E133" s="22"/>
      <c r="F133" s="285"/>
      <c r="G133" s="174"/>
    </row>
    <row r="134" spans="1:7" ht="101.5" x14ac:dyDescent="0.35">
      <c r="A134" s="15"/>
      <c r="B134" s="52" t="s">
        <v>67</v>
      </c>
      <c r="C134" s="136"/>
      <c r="D134" s="21"/>
      <c r="E134" s="22"/>
      <c r="F134" s="285"/>
      <c r="G134" s="174"/>
    </row>
    <row r="135" spans="1:7" x14ac:dyDescent="0.35">
      <c r="A135" s="15"/>
      <c r="B135" s="110"/>
      <c r="C135" s="46" t="s">
        <v>11</v>
      </c>
      <c r="D135" s="29">
        <v>100</v>
      </c>
      <c r="E135" s="30"/>
      <c r="F135" s="219">
        <f>D135*E135</f>
        <v>0</v>
      </c>
      <c r="G135" s="174" t="s">
        <v>81</v>
      </c>
    </row>
    <row r="136" spans="1:7" x14ac:dyDescent="0.35">
      <c r="A136" s="15"/>
      <c r="B136" s="60"/>
      <c r="C136" s="17"/>
      <c r="D136" s="21"/>
      <c r="E136" s="22"/>
      <c r="F136" s="276"/>
      <c r="G136" s="174"/>
    </row>
    <row r="137" spans="1:7" x14ac:dyDescent="0.35">
      <c r="A137" s="269" t="s">
        <v>120</v>
      </c>
      <c r="B137" s="137" t="s">
        <v>30</v>
      </c>
      <c r="C137" s="72"/>
      <c r="D137" s="124"/>
      <c r="E137" s="138"/>
      <c r="F137" s="291"/>
    </row>
    <row r="138" spans="1:7" ht="141.75" customHeight="1" x14ac:dyDescent="0.35">
      <c r="A138" s="56"/>
      <c r="B138" s="305" t="s">
        <v>124</v>
      </c>
      <c r="C138" s="72"/>
      <c r="D138" s="124"/>
      <c r="E138" s="138"/>
      <c r="F138" s="291"/>
    </row>
    <row r="139" spans="1:7" x14ac:dyDescent="0.35">
      <c r="A139" s="56"/>
      <c r="B139" s="139"/>
      <c r="C139" s="71" t="s">
        <v>11</v>
      </c>
      <c r="D139" s="47">
        <v>2430</v>
      </c>
      <c r="E139" s="140"/>
      <c r="F139" s="219">
        <f>D139*E139</f>
        <v>0</v>
      </c>
      <c r="G139" s="174" t="s">
        <v>81</v>
      </c>
    </row>
    <row r="140" spans="1:7" x14ac:dyDescent="0.35">
      <c r="A140" s="56"/>
      <c r="B140" s="60"/>
      <c r="C140" s="63"/>
      <c r="D140" s="64"/>
      <c r="E140" s="65"/>
      <c r="F140" s="292"/>
    </row>
    <row r="141" spans="1:7" x14ac:dyDescent="0.35">
      <c r="C141" s="116"/>
      <c r="D141" s="117"/>
      <c r="E141" s="116"/>
      <c r="F141" s="293"/>
    </row>
    <row r="142" spans="1:7" x14ac:dyDescent="0.35">
      <c r="A142" s="82">
        <v>3</v>
      </c>
      <c r="B142" s="39" t="s">
        <v>31</v>
      </c>
      <c r="C142" s="113"/>
      <c r="D142" s="114"/>
      <c r="E142" s="104"/>
      <c r="F142" s="287">
        <f>SUM(F104:F141)</f>
        <v>0</v>
      </c>
    </row>
    <row r="143" spans="1:7" x14ac:dyDescent="0.35">
      <c r="A143" s="143"/>
      <c r="B143" s="16"/>
      <c r="C143" s="143"/>
      <c r="D143" s="144"/>
      <c r="E143" s="145"/>
      <c r="F143" s="294"/>
    </row>
    <row r="144" spans="1:7" x14ac:dyDescent="0.35">
      <c r="A144" s="74" t="s">
        <v>89</v>
      </c>
      <c r="B144" s="86" t="s">
        <v>32</v>
      </c>
      <c r="C144" s="92"/>
      <c r="D144" s="93"/>
      <c r="E144" s="94"/>
      <c r="F144" s="295"/>
    </row>
    <row r="145" spans="1:7" x14ac:dyDescent="0.35">
      <c r="A145" s="56"/>
      <c r="B145" s="25"/>
      <c r="C145" s="149"/>
      <c r="D145" s="150"/>
      <c r="E145" s="151"/>
      <c r="F145" s="296"/>
    </row>
    <row r="146" spans="1:7" x14ac:dyDescent="0.35">
      <c r="A146" s="56" t="s">
        <v>68</v>
      </c>
      <c r="B146" s="216" t="s">
        <v>106</v>
      </c>
      <c r="C146" s="212"/>
      <c r="D146" s="207"/>
      <c r="E146" s="211"/>
      <c r="F146" s="285"/>
    </row>
    <row r="147" spans="1:7" s="188" customFormat="1" ht="101.5" x14ac:dyDescent="0.35">
      <c r="A147" s="201"/>
      <c r="B147" s="215" t="s">
        <v>108</v>
      </c>
      <c r="C147" s="212"/>
      <c r="D147" s="207"/>
      <c r="E147" s="211"/>
      <c r="F147" s="285"/>
    </row>
    <row r="148" spans="1:7" s="188" customFormat="1" x14ac:dyDescent="0.35">
      <c r="A148" s="201"/>
      <c r="B148" s="214"/>
      <c r="C148" s="213" t="s">
        <v>11</v>
      </c>
      <c r="D148" s="209">
        <v>20</v>
      </c>
      <c r="E148" s="208"/>
      <c r="F148" s="219">
        <f>D148*E148</f>
        <v>0</v>
      </c>
      <c r="G148" s="217" t="s">
        <v>81</v>
      </c>
    </row>
    <row r="149" spans="1:7" s="188" customFormat="1" x14ac:dyDescent="0.35">
      <c r="A149" s="201"/>
      <c r="B149" s="193"/>
      <c r="C149" s="204"/>
      <c r="D149" s="192"/>
      <c r="E149" s="203"/>
      <c r="F149" s="285"/>
    </row>
    <row r="150" spans="1:7" x14ac:dyDescent="0.35">
      <c r="A150" s="56" t="s">
        <v>72</v>
      </c>
      <c r="B150" s="148" t="s">
        <v>33</v>
      </c>
      <c r="C150" s="85"/>
      <c r="D150" s="21"/>
      <c r="E150" s="81"/>
      <c r="F150" s="285"/>
    </row>
    <row r="151" spans="1:7" ht="145" x14ac:dyDescent="0.35">
      <c r="A151" s="56"/>
      <c r="B151" s="147" t="s">
        <v>79</v>
      </c>
      <c r="C151" s="152"/>
      <c r="D151" s="153"/>
      <c r="E151" s="154"/>
      <c r="F151" s="297"/>
    </row>
    <row r="152" spans="1:7" x14ac:dyDescent="0.35">
      <c r="A152" s="56"/>
      <c r="B152" s="110"/>
      <c r="C152" s="68" t="s">
        <v>6</v>
      </c>
      <c r="D152" s="29">
        <v>1</v>
      </c>
      <c r="E152" s="84"/>
      <c r="F152" s="219">
        <f>D152*E152</f>
        <v>0</v>
      </c>
      <c r="G152" s="174" t="s">
        <v>81</v>
      </c>
    </row>
    <row r="153" spans="1:7" x14ac:dyDescent="0.35">
      <c r="A153" s="56"/>
      <c r="B153" s="60"/>
      <c r="C153" s="119"/>
      <c r="D153" s="64"/>
      <c r="E153" s="120"/>
      <c r="F153" s="292"/>
    </row>
    <row r="154" spans="1:7" x14ac:dyDescent="0.35">
      <c r="A154" s="210" t="s">
        <v>107</v>
      </c>
      <c r="B154" s="148" t="s">
        <v>59</v>
      </c>
      <c r="C154" s="85"/>
      <c r="D154" s="21"/>
      <c r="E154" s="81"/>
      <c r="F154" s="276"/>
    </row>
    <row r="155" spans="1:7" ht="145" x14ac:dyDescent="0.35">
      <c r="A155" s="56"/>
      <c r="B155" s="147" t="s">
        <v>80</v>
      </c>
      <c r="C155" s="85"/>
      <c r="D155" s="21"/>
      <c r="E155" s="81"/>
      <c r="F155" s="276"/>
    </row>
    <row r="156" spans="1:7" x14ac:dyDescent="0.35">
      <c r="A156" s="56"/>
      <c r="B156" s="131"/>
      <c r="C156" s="68" t="s">
        <v>6</v>
      </c>
      <c r="D156" s="29">
        <v>2</v>
      </c>
      <c r="E156" s="84"/>
      <c r="F156" s="219">
        <f>D156*E156</f>
        <v>0</v>
      </c>
      <c r="G156" s="174" t="s">
        <v>81</v>
      </c>
    </row>
    <row r="157" spans="1:7" x14ac:dyDescent="0.35">
      <c r="C157" s="108"/>
      <c r="D157" s="109"/>
      <c r="E157" s="108"/>
      <c r="F157" s="284"/>
    </row>
    <row r="158" spans="1:7" x14ac:dyDescent="0.35">
      <c r="C158" s="41"/>
      <c r="D158" s="118"/>
      <c r="E158" s="41"/>
      <c r="F158" s="282"/>
    </row>
    <row r="159" spans="1:7" x14ac:dyDescent="0.35">
      <c r="A159" s="87" t="s">
        <v>89</v>
      </c>
      <c r="B159" s="88" t="s">
        <v>34</v>
      </c>
      <c r="C159" s="102"/>
      <c r="D159" s="103"/>
      <c r="E159" s="104"/>
      <c r="F159" s="287">
        <f>SUM(F152,F156,F148)</f>
        <v>0</v>
      </c>
    </row>
    <row r="160" spans="1:7" x14ac:dyDescent="0.35">
      <c r="C160" s="83"/>
      <c r="D160" s="83"/>
      <c r="E160" s="83"/>
      <c r="F160" s="298"/>
    </row>
    <row r="161" spans="1:7" x14ac:dyDescent="0.35">
      <c r="C161" s="83"/>
      <c r="D161" s="83"/>
      <c r="E161" s="83"/>
      <c r="F161" s="298"/>
    </row>
    <row r="162" spans="1:7" x14ac:dyDescent="0.35">
      <c r="C162" s="83"/>
      <c r="D162" s="83"/>
      <c r="E162" s="83"/>
      <c r="F162" s="298"/>
    </row>
    <row r="163" spans="1:7" x14ac:dyDescent="0.35">
      <c r="A163" s="40" t="s">
        <v>69</v>
      </c>
      <c r="B163" s="86" t="s">
        <v>35</v>
      </c>
      <c r="C163" s="92"/>
      <c r="D163" s="93"/>
      <c r="E163" s="94"/>
      <c r="F163" s="295"/>
    </row>
    <row r="164" spans="1:7" x14ac:dyDescent="0.35">
      <c r="A164" s="15"/>
      <c r="B164" s="25"/>
      <c r="C164" s="85"/>
      <c r="D164" s="23"/>
      <c r="E164" s="81"/>
      <c r="F164" s="285"/>
    </row>
    <row r="165" spans="1:7" ht="72.5" x14ac:dyDescent="0.35">
      <c r="A165" s="56" t="s">
        <v>70</v>
      </c>
      <c r="B165" s="89" t="s">
        <v>93</v>
      </c>
      <c r="C165" s="85"/>
      <c r="D165" s="23"/>
      <c r="E165" s="81"/>
      <c r="F165" s="285"/>
    </row>
    <row r="166" spans="1:7" x14ac:dyDescent="0.35">
      <c r="A166" s="15"/>
      <c r="B166" s="110"/>
      <c r="C166" s="68" t="s">
        <v>11</v>
      </c>
      <c r="D166" s="29">
        <v>200</v>
      </c>
      <c r="E166" s="84"/>
      <c r="F166" s="219">
        <f>D166*E166</f>
        <v>0</v>
      </c>
      <c r="G166" s="174" t="s">
        <v>81</v>
      </c>
    </row>
    <row r="167" spans="1:7" x14ac:dyDescent="0.35">
      <c r="C167" s="108"/>
      <c r="D167" s="109"/>
      <c r="E167" s="108"/>
      <c r="F167" s="284"/>
    </row>
    <row r="168" spans="1:7" x14ac:dyDescent="0.35">
      <c r="C168" s="41"/>
      <c r="D168" s="118"/>
      <c r="E168" s="41"/>
      <c r="F168" s="282"/>
    </row>
    <row r="169" spans="1:7" x14ac:dyDescent="0.35">
      <c r="A169" s="38" t="s">
        <v>69</v>
      </c>
      <c r="B169" s="88" t="s">
        <v>36</v>
      </c>
      <c r="C169" s="122"/>
      <c r="D169" s="123"/>
      <c r="E169" s="121"/>
      <c r="F169" s="287">
        <f>SUM(F166:F168)</f>
        <v>0</v>
      </c>
      <c r="G169" s="174" t="s">
        <v>81</v>
      </c>
    </row>
    <row r="170" spans="1:7" x14ac:dyDescent="0.35">
      <c r="F170" s="278"/>
    </row>
    <row r="171" spans="1:7" x14ac:dyDescent="0.35">
      <c r="F171" s="278"/>
    </row>
    <row r="172" spans="1:7" x14ac:dyDescent="0.35">
      <c r="F172" s="278"/>
    </row>
    <row r="173" spans="1:7" x14ac:dyDescent="0.35">
      <c r="A173" s="40" t="s">
        <v>37</v>
      </c>
      <c r="B173" s="125" t="s">
        <v>43</v>
      </c>
      <c r="C173" s="92"/>
      <c r="D173" s="93"/>
      <c r="E173" s="94"/>
      <c r="F173" s="295"/>
    </row>
    <row r="174" spans="1:7" x14ac:dyDescent="0.35">
      <c r="A174" s="15"/>
      <c r="B174" s="60"/>
      <c r="C174" s="90"/>
      <c r="D174" s="95"/>
      <c r="E174" s="91"/>
      <c r="F174" s="299"/>
    </row>
    <row r="175" spans="1:7" x14ac:dyDescent="0.35">
      <c r="A175" s="15"/>
      <c r="B175" s="60"/>
      <c r="C175" s="90"/>
      <c r="D175" s="95"/>
      <c r="E175" s="91"/>
      <c r="F175" s="299"/>
    </row>
    <row r="176" spans="1:7" x14ac:dyDescent="0.35">
      <c r="A176" s="96">
        <v>1</v>
      </c>
      <c r="B176" s="97" t="s">
        <v>4</v>
      </c>
      <c r="C176" s="98"/>
      <c r="D176" s="99"/>
      <c r="E176" s="100"/>
      <c r="F176" s="300">
        <f>F62</f>
        <v>0</v>
      </c>
      <c r="G176" s="174" t="s">
        <v>81</v>
      </c>
    </row>
    <row r="177" spans="1:7" x14ac:dyDescent="0.35">
      <c r="A177" s="96">
        <v>2</v>
      </c>
      <c r="B177" s="97" t="s">
        <v>7</v>
      </c>
      <c r="C177" s="98"/>
      <c r="D177" s="99"/>
      <c r="E177" s="100"/>
      <c r="F177" s="300">
        <f>F97</f>
        <v>0</v>
      </c>
      <c r="G177" s="174" t="s">
        <v>81</v>
      </c>
    </row>
    <row r="178" spans="1:7" x14ac:dyDescent="0.35">
      <c r="A178" s="96">
        <v>3</v>
      </c>
      <c r="B178" s="101" t="s">
        <v>38</v>
      </c>
      <c r="C178" s="98"/>
      <c r="D178" s="99"/>
      <c r="E178" s="100"/>
      <c r="F178" s="300">
        <f>F142</f>
        <v>0</v>
      </c>
      <c r="G178" s="174" t="s">
        <v>81</v>
      </c>
    </row>
    <row r="179" spans="1:7" x14ac:dyDescent="0.35">
      <c r="A179" s="96" t="s">
        <v>89</v>
      </c>
      <c r="B179" s="97" t="s">
        <v>32</v>
      </c>
      <c r="C179" s="98"/>
      <c r="D179" s="99"/>
      <c r="E179" s="100"/>
      <c r="F179" s="300">
        <f>F159</f>
        <v>0</v>
      </c>
      <c r="G179" s="174" t="s">
        <v>81</v>
      </c>
    </row>
    <row r="180" spans="1:7" x14ac:dyDescent="0.35">
      <c r="A180" s="96" t="s">
        <v>69</v>
      </c>
      <c r="B180" s="97" t="s">
        <v>35</v>
      </c>
      <c r="C180" s="98"/>
      <c r="D180" s="99"/>
      <c r="E180" s="100"/>
      <c r="F180" s="300">
        <f>F169</f>
        <v>0</v>
      </c>
      <c r="G180" s="174" t="s">
        <v>81</v>
      </c>
    </row>
    <row r="181" spans="1:7" x14ac:dyDescent="0.35">
      <c r="A181" s="169"/>
      <c r="B181" s="170"/>
      <c r="C181" s="171"/>
      <c r="D181" s="172"/>
      <c r="E181" s="173"/>
      <c r="F181" s="301"/>
    </row>
    <row r="182" spans="1:7" x14ac:dyDescent="0.35">
      <c r="A182" s="166"/>
      <c r="B182" s="167" t="s">
        <v>39</v>
      </c>
      <c r="C182" s="168"/>
      <c r="D182" s="153"/>
      <c r="E182" s="154"/>
      <c r="F182" s="302">
        <f>SUM(F176:F181)</f>
        <v>0</v>
      </c>
      <c r="G182" s="174" t="s">
        <v>81</v>
      </c>
    </row>
    <row r="183" spans="1:7" x14ac:dyDescent="0.35">
      <c r="A183" s="161"/>
      <c r="B183" s="162" t="s">
        <v>40</v>
      </c>
      <c r="C183" s="163"/>
      <c r="D183" s="164"/>
      <c r="E183" s="165"/>
      <c r="F183" s="303">
        <f>F182*0.25</f>
        <v>0</v>
      </c>
    </row>
    <row r="184" spans="1:7" x14ac:dyDescent="0.35">
      <c r="A184" s="156" t="s">
        <v>37</v>
      </c>
      <c r="B184" s="157" t="s">
        <v>41</v>
      </c>
      <c r="C184" s="158"/>
      <c r="D184" s="159"/>
      <c r="E184" s="160"/>
      <c r="F184" s="302">
        <f>F182+F183</f>
        <v>0</v>
      </c>
      <c r="G184" s="174" t="s">
        <v>81</v>
      </c>
    </row>
  </sheetData>
  <sheetProtection password="B671" sheet="1" objects="1" scenarios="1"/>
  <mergeCells count="1">
    <mergeCell ref="B21:F21"/>
  </mergeCells>
  <pageMargins left="0.70866141732283472" right="0.51181102362204722" top="0.74803149606299213" bottom="0.55118110236220474" header="0.31496062992125984" footer="0.47244094488188981"/>
  <pageSetup paperSize="9" orientation="portrait" verticalDpi="1200" r:id="rId1"/>
  <headerFooter>
    <oddHeader>&amp;LSpomen obilježje mjesta masovne grobnice žrtava iz Domovinskog rata “Ovčara“, Vukovar&amp;RStudio A</oddHeader>
    <oddFooter>&amp;L802/17&amp;CREV 1&amp;R&amp;P</oddFooter>
  </headerFooter>
  <rowBreaks count="13" manualBreakCount="13">
    <brk id="22" max="5" man="1"/>
    <brk id="34" max="5" man="1"/>
    <brk id="43" max="5" man="1"/>
    <brk id="63" max="5" man="1"/>
    <brk id="76" max="5" man="1"/>
    <brk id="97" max="5" man="1"/>
    <brk id="116" max="5" man="1"/>
    <brk id="125" max="5" man="1"/>
    <brk id="130" max="5" man="1"/>
    <brk id="136" max="16383" man="1"/>
    <brk id="142" max="5" man="1"/>
    <brk id="161" max="5" man="1"/>
    <brk id="17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Trosk</vt:lpstr>
      <vt:lpstr>Sheet4</vt:lpstr>
      <vt:lpstr>Sheet1</vt:lpstr>
      <vt:lpstr>Trosk!Ispis_naslova</vt:lpstr>
      <vt:lpstr>Trosk!Podrucje_ispisa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biljana.brebric</dc:creator>
  <cp:lastModifiedBy>Ivanka Bušić</cp:lastModifiedBy>
  <cp:lastPrinted>2018-09-17T19:48:37Z</cp:lastPrinted>
  <dcterms:created xsi:type="dcterms:W3CDTF">2017-05-23T12:31:06Z</dcterms:created>
  <dcterms:modified xsi:type="dcterms:W3CDTF">2018-09-19T11:20:16Z</dcterms:modified>
</cp:coreProperties>
</file>